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firstSheet="9" activeTab="12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、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  <sheet name="12.项目支出预算表" sheetId="12" r:id="rId12"/>
    <sheet name="13.项目支出预算表（上年结转）" sheetId="13" r:id="rId13"/>
  </sheets>
  <definedNames/>
  <calcPr fullCalcOnLoad="1"/>
</workbook>
</file>

<file path=xl/sharedStrings.xml><?xml version="1.0" encoding="utf-8"?>
<sst xmlns="http://schemas.openxmlformats.org/spreadsheetml/2006/main" count="376" uniqueCount="186">
  <si>
    <t>2022年预算收支总表</t>
  </si>
  <si>
    <t>部门：[303002]忻州市医疗保险服务中心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</si>
  <si>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</si>
  <si>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</si>
  <si>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</si>
  <si>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</si>
  <si>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</si>
  <si>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</si>
  <si>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</si>
  <si>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</si>
  <si>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</si>
  <si>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</si>
  <si>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</si>
  <si>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</si>
  <si>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</si>
  <si>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</si>
  <si>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</si>
  <si>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</si>
  <si>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</si>
  <si>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</si>
  <si>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</si>
  <si>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</si>
  <si>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</si>
  <si>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</si>
  <si>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</si>
  <si>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</si>
  <si>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</si>
  <si>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</si>
  <si>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</si>
  <si>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</si>
  <si>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</si>
  <si>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</si>
  <si>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</si>
  <si>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</si>
  <si>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</si>
  <si>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</si>
  <si>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</si>
  <si>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</si>
  <si>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</si>
  <si>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</si>
  <si>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</si>
  <si>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</si>
  <si>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</si>
  <si>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</si>
  <si>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</si>
  <si>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单位：万元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</si>
  <si>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</si>
  <si>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</si>
  <si>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</si>
  <si>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</si>
  <si>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</si>
  <si>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</si>
  <si>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</si>
  <si>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</si>
  <si>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</si>
  <si>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</si>
  <si>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</si>
  <si>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</si>
  <si>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</si>
  <si>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</si>
  <si>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</si>
  <si>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</si>
  <si>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</si>
  <si>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</si>
  <si>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</si>
  <si>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</si>
  <si>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</si>
  <si>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[21012]财政对基本医疗保险基金的补助</t>
  </si>
  <si>
    <t>　　[2101202]财政对城乡居民基本医疗保险基金的补助</t>
  </si>
  <si>
    <t>　21015</t>
  </si>
  <si>
    <t>　[21015]医疗保障管理事务</t>
  </si>
  <si>
    <t>　　2101501</t>
  </si>
  <si>
    <t>　　[2101501]行政运行</t>
  </si>
  <si>
    <t>　　2101506</t>
  </si>
  <si>
    <t>　　[2101506]医疗保障经办事务</t>
  </si>
  <si>
    <t>213</t>
  </si>
  <si>
    <t>[213]农林水支出</t>
  </si>
  <si>
    <t>　21305</t>
  </si>
  <si>
    <t>　[21305]巩固脱贫攻坚成果衔接乡村振兴</t>
  </si>
  <si>
    <t>　　2130599</t>
  </si>
  <si>
    <t>　　[2130599]其他巩固脱贫攻坚成果衔接乡村振兴支出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</si>
  <si>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</si>
  <si>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</si>
  <si>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</si>
  <si>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</si>
  <si>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</si>
  <si>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</si>
  <si>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</si>
  <si>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</si>
  <si>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</si>
  <si>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</si>
  <si>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</si>
  <si>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</si>
  <si>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</si>
  <si>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　21012</t>
  </si>
  <si>
    <t>　　2101202</t>
  </si>
  <si>
    <t>预算公开表4</t>
  </si>
  <si>
    <t>2022年财政拨款收支总表</t>
  </si>
  <si>
    <t>金额</t>
  </si>
  <si>
    <t>小计</t>
  </si>
  <si>
    <t>预算公开表5</t>
  </si>
  <si>
    <t>2022年一般公共预算支出预算表（不含上年结转）</t>
  </si>
  <si>
    <t>预算公开表6</t>
  </si>
  <si>
    <t>2022年一般公共预算安排基本支出分经济科目表（不含上年结转）</t>
  </si>
  <si>
    <t>部门预算支出经济科目名称</t>
  </si>
  <si>
    <t>政府预算支出经济科目名称</t>
  </si>
  <si>
    <t>人员经费</t>
  </si>
  <si>
    <t>公用经费</t>
  </si>
  <si>
    <t>备注</t>
  </si>
  <si>
    <t>工资福利支出</t>
  </si>
  <si>
    <t>　基本工资</t>
  </si>
  <si>
    <t>　津贴补贴</t>
  </si>
  <si>
    <t>工资奖金津补贴</t>
  </si>
  <si>
    <t>　奖金</t>
  </si>
  <si>
    <t>　机关事业单位基本养老保险缴费</t>
  </si>
  <si>
    <t>社会保障缴费</t>
  </si>
  <si>
    <t>　职工基本医疗保险缴费</t>
  </si>
  <si>
    <t>　住房公积金</t>
  </si>
  <si>
    <t>住房公积金</t>
  </si>
  <si>
    <t>商品和服务支出</t>
  </si>
  <si>
    <t>　办公费</t>
  </si>
  <si>
    <t>办公经费</t>
  </si>
  <si>
    <t>　印刷费</t>
  </si>
  <si>
    <t>　邮电费</t>
  </si>
  <si>
    <t>　差旅费</t>
  </si>
  <si>
    <t>　培训费</t>
  </si>
  <si>
    <t>培训费</t>
  </si>
  <si>
    <t>　工会经费</t>
  </si>
  <si>
    <t>　福利费</t>
  </si>
  <si>
    <t>　其他交通费用</t>
  </si>
  <si>
    <t>对个人和家庭的补助</t>
  </si>
  <si>
    <t>　退休费</t>
  </si>
  <si>
    <t>离退休费</t>
  </si>
  <si>
    <t>　生活补助</t>
  </si>
  <si>
    <t>社会福利和救助</t>
  </si>
  <si>
    <t>　其他对个人和家庭的补助</t>
  </si>
  <si>
    <t>其他对个人和家庭补助</t>
  </si>
  <si>
    <t>资本性支出</t>
  </si>
  <si>
    <t>　办公设备购置</t>
  </si>
  <si>
    <t>设备购置</t>
  </si>
  <si>
    <t>预算公开表7</t>
  </si>
  <si>
    <t>2022年政府性基金预算收入表(不含上年结转）</t>
  </si>
  <si>
    <t>单位:万元</t>
  </si>
  <si>
    <t>政府性基金收入预算</t>
  </si>
  <si>
    <t>政府性基金收入</t>
  </si>
  <si>
    <t>预算公开表8</t>
  </si>
  <si>
    <t>2022年政府性基金预算支出表（不含上年结转）</t>
  </si>
  <si>
    <t>预算公开表9</t>
  </si>
  <si>
    <t>2022年国有资本经营预算收支预算表（不含上年结转）</t>
  </si>
  <si>
    <t>国有资本经营预算收入</t>
  </si>
  <si>
    <t>国有资本经营收入预算</t>
  </si>
  <si>
    <t>预算公开表10</t>
  </si>
  <si>
    <t>2022年财政拨款“三公”经费支出预算表</t>
  </si>
  <si>
    <t>政府性基金预算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</si>
  <si>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</si>
  <si>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</si>
  <si>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</si>
  <si>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</si>
  <si>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</si>
  <si>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</si>
  <si>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</si>
  <si>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</si>
  <si>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</si>
  <si>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303002</t>
  </si>
  <si>
    <t>[303002]忻州市医疗保险服务中心</t>
  </si>
  <si>
    <t>附件2：</t>
  </si>
  <si>
    <t>部门公开表12</t>
  </si>
  <si>
    <t>部门2022年项目支出预算表（本年预算）</t>
  </si>
  <si>
    <t>项目名称</t>
  </si>
  <si>
    <t>2022年财政拨款</t>
  </si>
  <si>
    <t>忻州市医疗保障局</t>
  </si>
  <si>
    <t>　忻州市医疗保险服务中心</t>
  </si>
  <si>
    <t>　　市直离休干部医药费</t>
  </si>
  <si>
    <t>　　一至六级伤残军人医药费</t>
  </si>
  <si>
    <t>　　建国前老工人医药费</t>
  </si>
  <si>
    <t>　　慢性病认定和医药机构评估费</t>
  </si>
  <si>
    <t>　　离休业务经办费</t>
  </si>
  <si>
    <t>　　职工城乡居民医疗保险经费</t>
  </si>
  <si>
    <t>　　信息系统维护及资产购置费</t>
  </si>
  <si>
    <t xml:space="preserve">    第一书记及驻村工作队员专项经费</t>
  </si>
  <si>
    <t xml:space="preserve">    城乡居民市级财政补助</t>
  </si>
  <si>
    <t xml:space="preserve">    市直困难企业职工基本医疗保险和大额医疗费用补助</t>
  </si>
  <si>
    <t xml:space="preserve">    新冠疫苗财政补助资金</t>
  </si>
  <si>
    <t>部门公开表13</t>
  </si>
  <si>
    <t>部门2022年项目支出预算表（上年结转）</t>
  </si>
  <si>
    <t>上年财政拨款结转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</si>
</sst>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.00_ "/>
    <numFmt numFmtId="181" formatCode="#,##0.00;[Red]#,##0.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46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/>
      <protection/>
    </xf>
    <xf numFmtId="180" fontId="46" fillId="0" borderId="11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8" fillId="0" borderId="9" xfId="0" applyNumberFormat="1" applyFont="1" applyBorder="1" applyAlignment="1" applyProtection="1">
      <alignment vertical="center" wrapText="1"/>
      <protection/>
    </xf>
    <xf numFmtId="181" fontId="3" fillId="0" borderId="9" xfId="0" applyNumberFormat="1" applyFont="1" applyBorder="1" applyAlignment="1" applyProtection="1">
      <alignment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workbookViewId="0" topLeftCell="A1">
      <selection activeCell="G32" sqref="G32"/>
    </sheetView>
  </sheetViews>
  <sheetFormatPr defaultColWidth="9.140625" defaultRowHeight="12.75" customHeight="1"/>
  <cols>
    <col min="1" max="1" width="17.140625" style="1" customWidth="1"/>
    <col min="2" max="2" width="18.7109375" style="1" customWidth="1"/>
    <col min="3" max="3" width="25.57421875" style="1" customWidth="1"/>
    <col min="4" max="4" width="24.00390625" style="1" customWidth="1"/>
    <col min="5" max="5" width="9.140625" style="1" customWidth="1"/>
  </cols>
  <sheetData>
    <row r="1" spans="1:4" s="1" customFormat="1" ht="15" customHeight="1">
      <c r="A1" s="2"/>
      <c r="B1" s="2"/>
      <c r="C1" s="2"/>
      <c r="D1" s="2"/>
    </row>
    <row r="2" spans="1:4" s="1" customFormat="1" ht="37.5" customHeight="1">
      <c r="A2" s="22" t="s">
        <v>0</v>
      </c>
      <c r="B2" s="22"/>
      <c r="C2" s="22"/>
      <c r="D2" s="22"/>
    </row>
    <row r="3" spans="1:4" s="1" customFormat="1" ht="15">
      <c r="A3" s="45" t="s">
        <v>1</v>
      </c>
      <c r="B3" s="45"/>
      <c r="C3" s="45"/>
      <c r="D3" s="2"/>
    </row>
    <row r="4" spans="1:4" s="1" customFormat="1" ht="29.25" customHeight="1">
      <c r="A4" s="7" t="s">
        <v>2</v>
      </c>
      <c r="B4" s="8"/>
      <c r="C4" s="7" t="s">
        <v>3</v>
      </c>
      <c r="D4" s="7"/>
    </row>
    <row r="5" spans="1:4" s="1" customFormat="1" ht="29.25" customHeight="1">
      <c r="A5" s="12" t="s">
        <v>4</v>
      </c>
      <c r="B5" s="12" t="s">
        <v>5</v>
      </c>
      <c r="C5" s="12" t="s">
        <v>4</v>
      </c>
      <c r="D5" s="12" t="s">
        <v>5</v>
      </c>
    </row>
    <row r="6" spans="1:4" s="1" customFormat="1" ht="30" customHeight="1">
      <c r="A6" s="13" t="s">
        <v>6</v>
      </c>
      <c r="B6" s="29">
        <v>7653.66</v>
      </c>
      <c r="C6" s="13" t="s">
        <v>7</v>
      </c>
      <c r="D6" s="24"/>
    </row>
    <row r="7" spans="1:4" s="1" customFormat="1" ht="30" customHeight="1">
      <c r="A7" s="13" t="s">
        <v>8</v>
      </c>
      <c r="B7" s="29"/>
      <c r="C7" s="13" t="s">
        <v>9</v>
      </c>
      <c r="D7" s="24"/>
    </row>
    <row r="8" spans="1:4" s="1" customFormat="1" ht="30" customHeight="1">
      <c r="A8" s="13" t="s">
        <v>10</v>
      </c>
      <c r="B8" s="29"/>
      <c r="C8" s="13" t="s">
        <v>11</v>
      </c>
      <c r="D8" s="24"/>
    </row>
    <row r="9" spans="1:4" s="1" customFormat="1" ht="30" customHeight="1">
      <c r="A9" s="13" t="s">
        <v>12</v>
      </c>
      <c r="B9" s="29"/>
      <c r="C9" s="13" t="s">
        <v>13</v>
      </c>
      <c r="D9" s="24"/>
    </row>
    <row r="10" spans="1:4" s="1" customFormat="1" ht="15" customHeight="1">
      <c r="A10" s="13" t="s">
        <v>14</v>
      </c>
      <c r="B10" s="29"/>
      <c r="C10" s="13" t="s">
        <v>15</v>
      </c>
      <c r="D10" s="24"/>
    </row>
    <row r="11" spans="1:4" s="1" customFormat="1" ht="15" customHeight="1">
      <c r="A11" s="8"/>
      <c r="B11" s="29"/>
      <c r="C11" s="13" t="s">
        <v>16</v>
      </c>
      <c r="D11" s="24"/>
    </row>
    <row r="12" spans="1:4" s="1" customFormat="1" ht="24" customHeight="1">
      <c r="A12" s="8"/>
      <c r="B12" s="29"/>
      <c r="C12" s="13" t="s">
        <v>17</v>
      </c>
      <c r="D12" s="24"/>
    </row>
    <row r="13" spans="1:4" s="1" customFormat="1" ht="15" customHeight="1">
      <c r="A13" s="8"/>
      <c r="B13" s="29"/>
      <c r="C13" s="13" t="s">
        <v>18</v>
      </c>
      <c r="D13" s="24">
        <v>29.28</v>
      </c>
    </row>
    <row r="14" spans="1:4" s="1" customFormat="1" ht="15" customHeight="1">
      <c r="A14" s="8"/>
      <c r="B14" s="29"/>
      <c r="C14" s="13" t="s">
        <v>19</v>
      </c>
      <c r="D14" s="24"/>
    </row>
    <row r="15" spans="1:4" s="1" customFormat="1" ht="15" customHeight="1">
      <c r="A15" s="8"/>
      <c r="B15" s="29"/>
      <c r="C15" s="13" t="s">
        <v>20</v>
      </c>
      <c r="D15" s="24">
        <v>7591.3</v>
      </c>
    </row>
    <row r="16" spans="1:4" s="1" customFormat="1" ht="15" customHeight="1">
      <c r="A16" s="8"/>
      <c r="B16" s="29"/>
      <c r="C16" s="13" t="s">
        <v>21</v>
      </c>
      <c r="D16" s="24"/>
    </row>
    <row r="17" spans="1:4" s="1" customFormat="1" ht="15" customHeight="1">
      <c r="A17" s="8"/>
      <c r="B17" s="29"/>
      <c r="C17" s="13" t="s">
        <v>22</v>
      </c>
      <c r="D17" s="24"/>
    </row>
    <row r="18" spans="1:4" s="1" customFormat="1" ht="15" customHeight="1">
      <c r="A18" s="8"/>
      <c r="B18" s="29"/>
      <c r="C18" s="13" t="s">
        <v>23</v>
      </c>
      <c r="D18" s="24">
        <v>3.6</v>
      </c>
    </row>
    <row r="19" spans="1:4" s="1" customFormat="1" ht="15" customHeight="1">
      <c r="A19" s="8"/>
      <c r="B19" s="29"/>
      <c r="C19" s="13" t="s">
        <v>24</v>
      </c>
      <c r="D19" s="24"/>
    </row>
    <row r="20" spans="1:4" s="1" customFormat="1" ht="24" customHeight="1">
      <c r="A20" s="8"/>
      <c r="B20" s="29"/>
      <c r="C20" s="13" t="s">
        <v>25</v>
      </c>
      <c r="D20" s="24"/>
    </row>
    <row r="21" spans="1:4" s="1" customFormat="1" ht="15" customHeight="1">
      <c r="A21" s="8"/>
      <c r="B21" s="29"/>
      <c r="C21" s="13" t="s">
        <v>26</v>
      </c>
      <c r="D21" s="24"/>
    </row>
    <row r="22" spans="1:4" s="1" customFormat="1" ht="15" customHeight="1">
      <c r="A22" s="8"/>
      <c r="B22" s="29"/>
      <c r="C22" s="13" t="s">
        <v>27</v>
      </c>
      <c r="D22" s="24"/>
    </row>
    <row r="23" spans="1:4" s="1" customFormat="1" ht="15" customHeight="1">
      <c r="A23" s="8"/>
      <c r="B23" s="29"/>
      <c r="C23" s="13" t="s">
        <v>28</v>
      </c>
      <c r="D23" s="24"/>
    </row>
    <row r="24" spans="1:4" s="1" customFormat="1" ht="24" customHeight="1">
      <c r="A24" s="8"/>
      <c r="B24" s="29"/>
      <c r="C24" s="13" t="s">
        <v>29</v>
      </c>
      <c r="D24" s="24"/>
    </row>
    <row r="25" spans="1:4" s="1" customFormat="1" ht="15" customHeight="1">
      <c r="A25" s="8"/>
      <c r="B25" s="29"/>
      <c r="C25" s="13" t="s">
        <v>30</v>
      </c>
      <c r="D25" s="24">
        <v>29.48</v>
      </c>
    </row>
    <row r="26" spans="1:4" s="1" customFormat="1" ht="15" customHeight="1">
      <c r="A26" s="8"/>
      <c r="B26" s="29"/>
      <c r="C26" s="13" t="s">
        <v>31</v>
      </c>
      <c r="D26" s="24"/>
    </row>
    <row r="27" spans="1:4" s="1" customFormat="1" ht="24" customHeight="1">
      <c r="A27" s="8"/>
      <c r="B27" s="29"/>
      <c r="C27" s="13" t="s">
        <v>32</v>
      </c>
      <c r="D27" s="24"/>
    </row>
    <row r="28" spans="1:4" s="1" customFormat="1" ht="24" customHeight="1">
      <c r="A28" s="8"/>
      <c r="B28" s="29"/>
      <c r="C28" s="13" t="s">
        <v>33</v>
      </c>
      <c r="D28" s="24"/>
    </row>
    <row r="29" spans="1:4" s="1" customFormat="1" ht="15" customHeight="1">
      <c r="A29" s="8"/>
      <c r="B29" s="29"/>
      <c r="C29" s="13" t="s">
        <v>34</v>
      </c>
      <c r="D29" s="24"/>
    </row>
    <row r="30" spans="1:4" s="1" customFormat="1" ht="15" customHeight="1">
      <c r="A30" s="8"/>
      <c r="B30" s="29"/>
      <c r="C30" s="13" t="s">
        <v>35</v>
      </c>
      <c r="D30" s="24"/>
    </row>
    <row r="31" spans="1:4" s="1" customFormat="1" ht="15" customHeight="1">
      <c r="A31" s="8"/>
      <c r="B31" s="29"/>
      <c r="C31" s="13" t="s">
        <v>36</v>
      </c>
      <c r="D31" s="24"/>
    </row>
    <row r="32" spans="1:4" s="1" customFormat="1" ht="15" customHeight="1">
      <c r="A32" s="8"/>
      <c r="B32" s="29"/>
      <c r="C32" s="13" t="s">
        <v>37</v>
      </c>
      <c r="D32" s="24"/>
    </row>
    <row r="33" spans="1:4" s="1" customFormat="1" ht="15" customHeight="1">
      <c r="A33" s="8"/>
      <c r="B33" s="29"/>
      <c r="C33" s="13" t="s">
        <v>38</v>
      </c>
      <c r="D33" s="24"/>
    </row>
    <row r="34" spans="1:4" s="1" customFormat="1" ht="15" customHeight="1">
      <c r="A34" s="8"/>
      <c r="B34" s="29"/>
      <c r="C34" s="13" t="s">
        <v>39</v>
      </c>
      <c r="D34" s="24"/>
    </row>
    <row r="35" spans="1:4" s="1" customFormat="1" ht="24" customHeight="1">
      <c r="A35" s="8"/>
      <c r="B35" s="29"/>
      <c r="C35" s="13" t="s">
        <v>40</v>
      </c>
      <c r="D35" s="24"/>
    </row>
    <row r="36" spans="1:4" s="1" customFormat="1" ht="15" customHeight="1">
      <c r="A36" s="8"/>
      <c r="B36" s="29"/>
      <c r="C36" s="8"/>
      <c r="D36" s="24"/>
    </row>
    <row r="37" spans="1:4" s="1" customFormat="1" ht="15" customHeight="1">
      <c r="A37" s="46" t="s">
        <v>41</v>
      </c>
      <c r="B37" s="47">
        <v>7653.66</v>
      </c>
      <c r="C37" s="46" t="s">
        <v>42</v>
      </c>
      <c r="D37" s="47">
        <v>7653.66</v>
      </c>
    </row>
    <row r="38" spans="1:4" s="1" customFormat="1" ht="45" customHeight="1">
      <c r="A38" s="48"/>
      <c r="B38" s="48"/>
      <c r="C38" s="48"/>
      <c r="D38" s="48"/>
    </row>
    <row r="39" s="1" customFormat="1" ht="29.25" customHeight="1"/>
    <row r="40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C3"/>
    <mergeCell ref="A4:B4"/>
    <mergeCell ref="C4:D4"/>
    <mergeCell ref="A38:D38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29.57421875" style="1" customWidth="1"/>
    <col min="2" max="2" width="25.8515625" style="1" customWidth="1"/>
    <col min="3" max="3" width="20.00390625" style="1" customWidth="1"/>
    <col min="4" max="4" width="19.00390625" style="1" customWidth="1"/>
    <col min="5" max="5" width="20.140625" style="1" customWidth="1"/>
    <col min="6" max="6" width="19.57421875" style="1" customWidth="1"/>
    <col min="7" max="7" width="9.140625" style="1" customWidth="1"/>
  </cols>
  <sheetData>
    <row r="1" spans="1:5" s="1" customFormat="1" ht="15">
      <c r="A1" s="21"/>
      <c r="E1" s="4" t="s">
        <v>151</v>
      </c>
    </row>
    <row r="2" spans="1:6" s="1" customFormat="1" ht="37.5" customHeight="1">
      <c r="A2" s="22" t="s">
        <v>152</v>
      </c>
      <c r="B2" s="22"/>
      <c r="C2" s="22"/>
      <c r="D2" s="22"/>
      <c r="E2" s="22"/>
      <c r="F2" s="22"/>
    </row>
    <row r="3" spans="1:5" s="1" customFormat="1" ht="15">
      <c r="A3" s="21"/>
      <c r="E3" s="4" t="s">
        <v>142</v>
      </c>
    </row>
    <row r="4" spans="1:6" s="1" customFormat="1" ht="24" customHeight="1">
      <c r="A4" s="7" t="s">
        <v>4</v>
      </c>
      <c r="B4" s="7" t="s">
        <v>89</v>
      </c>
      <c r="C4" s="7"/>
      <c r="D4" s="7"/>
      <c r="E4" s="7"/>
      <c r="F4" s="9"/>
    </row>
    <row r="5" spans="1:5" s="1" customFormat="1" ht="24" customHeight="1">
      <c r="A5" s="7"/>
      <c r="B5" s="7" t="s">
        <v>54</v>
      </c>
      <c r="C5" s="7" t="s">
        <v>49</v>
      </c>
      <c r="D5" s="7" t="s">
        <v>153</v>
      </c>
      <c r="E5" s="7" t="s">
        <v>51</v>
      </c>
    </row>
    <row r="6" spans="1:5" s="1" customFormat="1" ht="18.75" customHeight="1">
      <c r="A6" s="23" t="s">
        <v>154</v>
      </c>
      <c r="B6" s="24"/>
      <c r="C6" s="24"/>
      <c r="D6" s="15"/>
      <c r="E6" s="15"/>
    </row>
    <row r="7" spans="1:5" s="1" customFormat="1" ht="18.75" customHeight="1">
      <c r="A7" s="23" t="s">
        <v>155</v>
      </c>
      <c r="B7" s="24"/>
      <c r="C7" s="24"/>
      <c r="D7" s="15"/>
      <c r="E7" s="15"/>
    </row>
    <row r="8" spans="1:5" s="1" customFormat="1" ht="18.75" customHeight="1">
      <c r="A8" s="23" t="s">
        <v>156</v>
      </c>
      <c r="B8" s="24"/>
      <c r="C8" s="24"/>
      <c r="D8" s="15"/>
      <c r="E8" s="15"/>
    </row>
    <row r="9" spans="1:5" s="1" customFormat="1" ht="18.75" customHeight="1">
      <c r="A9" s="23" t="s">
        <v>157</v>
      </c>
      <c r="B9" s="24"/>
      <c r="C9" s="24"/>
      <c r="D9" s="15"/>
      <c r="E9" s="15"/>
    </row>
    <row r="10" spans="1:5" s="1" customFormat="1" ht="18.75" customHeight="1">
      <c r="A10" s="23" t="s">
        <v>158</v>
      </c>
      <c r="B10" s="24"/>
      <c r="C10" s="24"/>
      <c r="D10" s="15"/>
      <c r="E10" s="15"/>
    </row>
    <row r="11" spans="1:5" s="1" customFormat="1" ht="18.75" customHeight="1">
      <c r="A11" s="23" t="s">
        <v>54</v>
      </c>
      <c r="B11" s="24"/>
      <c r="C11" s="24"/>
      <c r="D11" s="15"/>
      <c r="E11" s="15"/>
    </row>
    <row r="12" spans="1:3" s="1" customFormat="1" ht="15" customHeight="1">
      <c r="A12" s="25"/>
      <c r="B12" s="26"/>
      <c r="C12" s="25"/>
    </row>
    <row r="13" s="1" customFormat="1" ht="15" customHeight="1"/>
    <row r="14" s="1" customFormat="1" ht="15" customHeight="1"/>
    <row r="15" s="1" customFormat="1" ht="15"/>
    <row r="16" s="1" customFormat="1" ht="15"/>
    <row r="17" s="1" customFormat="1" ht="15"/>
    <row r="18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B4:E4"/>
    <mergeCell ref="A4:A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22.7109375" style="1" customWidth="1"/>
    <col min="4" max="4" width="19.140625" style="1" customWidth="1"/>
    <col min="5" max="5" width="18.00390625" style="1" customWidth="1"/>
    <col min="6" max="6" width="21.28125" style="1" customWidth="1"/>
    <col min="7" max="7" width="9.140625" style="1" customWidth="1"/>
  </cols>
  <sheetData>
    <row r="1" spans="2:6" s="1" customFormat="1" ht="18.75" customHeight="1">
      <c r="B1" s="21"/>
      <c r="D1" s="21"/>
      <c r="F1" s="4" t="s">
        <v>159</v>
      </c>
    </row>
    <row r="2" spans="1:6" s="1" customFormat="1" ht="37.5" customHeight="1">
      <c r="A2" s="22" t="s">
        <v>160</v>
      </c>
      <c r="B2" s="22"/>
      <c r="C2" s="22"/>
      <c r="D2" s="22"/>
      <c r="E2" s="22"/>
      <c r="F2" s="22"/>
    </row>
    <row r="3" spans="2:6" s="1" customFormat="1" ht="16.5" customHeight="1">
      <c r="B3" s="21"/>
      <c r="D3" s="21"/>
      <c r="F3" s="4" t="s">
        <v>142</v>
      </c>
    </row>
    <row r="4" spans="1:6" s="1" customFormat="1" ht="18.75" customHeight="1">
      <c r="A4" s="7" t="s">
        <v>161</v>
      </c>
      <c r="B4" s="7" t="s">
        <v>162</v>
      </c>
      <c r="C4" s="7" t="s">
        <v>89</v>
      </c>
      <c r="D4" s="7"/>
      <c r="E4" s="7"/>
      <c r="F4" s="7"/>
    </row>
    <row r="5" spans="1:6" s="1" customFormat="1" ht="18.75" customHeight="1">
      <c r="A5" s="7"/>
      <c r="B5" s="7"/>
      <c r="C5" s="7" t="s">
        <v>54</v>
      </c>
      <c r="D5" s="7" t="s">
        <v>49</v>
      </c>
      <c r="E5" s="7" t="s">
        <v>153</v>
      </c>
      <c r="F5" s="7" t="s">
        <v>51</v>
      </c>
    </row>
    <row r="6" spans="1:6" s="1" customFormat="1" ht="18.75" customHeight="1">
      <c r="A6" s="8"/>
      <c r="B6" s="23" t="s">
        <v>54</v>
      </c>
      <c r="C6" s="24">
        <v>57.71</v>
      </c>
      <c r="D6" s="24">
        <v>57.71</v>
      </c>
      <c r="E6" s="15"/>
      <c r="F6" s="15"/>
    </row>
    <row r="7" spans="1:6" s="1" customFormat="1" ht="15" customHeight="1">
      <c r="A7" s="8" t="s">
        <v>163</v>
      </c>
      <c r="B7" s="23" t="s">
        <v>164</v>
      </c>
      <c r="C7" s="24">
        <f>D7</f>
        <v>57.71</v>
      </c>
      <c r="D7" s="24">
        <v>57.71</v>
      </c>
      <c r="E7" s="15"/>
      <c r="F7" s="15"/>
    </row>
    <row r="8" spans="2:4" s="1" customFormat="1" ht="15" customHeight="1">
      <c r="B8" s="21"/>
      <c r="C8" s="21"/>
      <c r="D8" s="21"/>
    </row>
    <row r="9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F2"/>
    <mergeCell ref="C4:F4"/>
    <mergeCell ref="A4:A5"/>
    <mergeCell ref="B4:B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J14" sqref="J14"/>
    </sheetView>
  </sheetViews>
  <sheetFormatPr defaultColWidth="9.140625" defaultRowHeight="12.75" customHeight="1"/>
  <cols>
    <col min="1" max="1" width="48.28125" style="1" customWidth="1"/>
    <col min="2" max="2" width="12.7109375" style="1" customWidth="1"/>
    <col min="3" max="3" width="15.00390625" style="1" customWidth="1"/>
    <col min="4" max="4" width="16.8515625" style="1" customWidth="1"/>
    <col min="5" max="5" width="18.28125" style="1" customWidth="1"/>
    <col min="6" max="6" width="16.7109375" style="1" customWidth="1"/>
    <col min="7" max="7" width="19.421875" style="1" customWidth="1"/>
    <col min="8" max="8" width="9.140625" style="1" customWidth="1"/>
  </cols>
  <sheetData>
    <row r="1" spans="1:7" s="1" customFormat="1" ht="20.25" customHeight="1">
      <c r="A1" s="2" t="s">
        <v>165</v>
      </c>
      <c r="G1" s="4" t="s">
        <v>166</v>
      </c>
    </row>
    <row r="2" spans="1:7" s="1" customFormat="1" ht="24" customHeight="1">
      <c r="A2" s="5" t="s">
        <v>167</v>
      </c>
      <c r="B2" s="6"/>
      <c r="C2" s="6"/>
      <c r="D2" s="6"/>
      <c r="E2" s="6"/>
      <c r="F2" s="6"/>
      <c r="G2" s="6"/>
    </row>
    <row r="3" s="1" customFormat="1" ht="15" customHeight="1">
      <c r="G3" s="4" t="s">
        <v>45</v>
      </c>
    </row>
    <row r="4" spans="1:7" s="1" customFormat="1" ht="29.25" customHeight="1">
      <c r="A4" s="7" t="s">
        <v>168</v>
      </c>
      <c r="B4" s="7" t="s">
        <v>54</v>
      </c>
      <c r="C4" s="7" t="s">
        <v>169</v>
      </c>
      <c r="D4" s="8"/>
      <c r="E4" s="8"/>
      <c r="F4" s="12" t="s">
        <v>52</v>
      </c>
      <c r="G4" s="7" t="s">
        <v>53</v>
      </c>
    </row>
    <row r="5" spans="1:7" s="1" customFormat="1" ht="30.75" customHeight="1">
      <c r="A5" s="8"/>
      <c r="B5" s="8"/>
      <c r="C5" s="7" t="s">
        <v>49</v>
      </c>
      <c r="D5" s="7" t="s">
        <v>153</v>
      </c>
      <c r="E5" s="7" t="s">
        <v>51</v>
      </c>
      <c r="F5" s="13"/>
      <c r="G5" s="8"/>
    </row>
    <row r="6" spans="1:7" s="1" customFormat="1" ht="18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" customFormat="1" ht="18" customHeight="1">
      <c r="A7" s="10" t="s">
        <v>54</v>
      </c>
      <c r="B7" s="11">
        <f>C7</f>
        <v>7327.6</v>
      </c>
      <c r="C7" s="11">
        <f>C8</f>
        <v>7327.6</v>
      </c>
      <c r="D7" s="11"/>
      <c r="E7" s="11"/>
      <c r="F7" s="11"/>
      <c r="G7" s="11"/>
    </row>
    <row r="8" spans="1:7" s="1" customFormat="1" ht="15">
      <c r="A8" s="10" t="s">
        <v>170</v>
      </c>
      <c r="B8" s="11">
        <f aca="true" t="shared" si="0" ref="B8:B20">C8</f>
        <v>7327.6</v>
      </c>
      <c r="C8" s="11">
        <f>C9</f>
        <v>7327.6</v>
      </c>
      <c r="D8" s="11"/>
      <c r="E8" s="11"/>
      <c r="F8" s="11"/>
      <c r="G8" s="11"/>
    </row>
    <row r="9" spans="1:7" s="1" customFormat="1" ht="15">
      <c r="A9" s="10" t="s">
        <v>171</v>
      </c>
      <c r="B9" s="11">
        <f t="shared" si="0"/>
        <v>7327.6</v>
      </c>
      <c r="C9" s="11">
        <f>C10+C11+C12+C13+C14+C15+C17+C16+C18+C19+C20</f>
        <v>7327.6</v>
      </c>
      <c r="D9" s="11"/>
      <c r="E9" s="11"/>
      <c r="F9" s="11"/>
      <c r="G9" s="11"/>
    </row>
    <row r="10" spans="1:7" s="1" customFormat="1" ht="15">
      <c r="A10" s="14" t="s">
        <v>172</v>
      </c>
      <c r="B10" s="15">
        <f t="shared" si="0"/>
        <v>800</v>
      </c>
      <c r="C10" s="15">
        <v>800</v>
      </c>
      <c r="D10" s="15"/>
      <c r="E10" s="15"/>
      <c r="F10" s="15"/>
      <c r="G10" s="15"/>
    </row>
    <row r="11" spans="1:7" s="1" customFormat="1" ht="15">
      <c r="A11" s="14" t="s">
        <v>173</v>
      </c>
      <c r="B11" s="15">
        <f t="shared" si="0"/>
        <v>10</v>
      </c>
      <c r="C11" s="15">
        <v>10</v>
      </c>
      <c r="D11" s="15"/>
      <c r="E11" s="15"/>
      <c r="F11" s="15"/>
      <c r="G11" s="15"/>
    </row>
    <row r="12" spans="1:7" s="1" customFormat="1" ht="15">
      <c r="A12" s="14" t="s">
        <v>174</v>
      </c>
      <c r="B12" s="15">
        <f t="shared" si="0"/>
        <v>5</v>
      </c>
      <c r="C12" s="15">
        <v>5</v>
      </c>
      <c r="D12" s="15"/>
      <c r="E12" s="15"/>
      <c r="F12" s="15"/>
      <c r="G12" s="15"/>
    </row>
    <row r="13" spans="1:7" s="1" customFormat="1" ht="15">
      <c r="A13" s="14" t="s">
        <v>175</v>
      </c>
      <c r="B13" s="15">
        <f t="shared" si="0"/>
        <v>5</v>
      </c>
      <c r="C13" s="15">
        <v>5</v>
      </c>
      <c r="D13" s="15"/>
      <c r="E13" s="15"/>
      <c r="F13" s="15"/>
      <c r="G13" s="15"/>
    </row>
    <row r="14" spans="1:7" s="1" customFormat="1" ht="15">
      <c r="A14" s="14" t="s">
        <v>176</v>
      </c>
      <c r="B14" s="15">
        <f t="shared" si="0"/>
        <v>15</v>
      </c>
      <c r="C14" s="15">
        <v>15</v>
      </c>
      <c r="D14" s="15"/>
      <c r="E14" s="15"/>
      <c r="F14" s="15"/>
      <c r="G14" s="15"/>
    </row>
    <row r="15" spans="1:7" s="1" customFormat="1" ht="15">
      <c r="A15" s="14" t="s">
        <v>177</v>
      </c>
      <c r="B15" s="15">
        <f t="shared" si="0"/>
        <v>30</v>
      </c>
      <c r="C15" s="15">
        <v>30</v>
      </c>
      <c r="D15" s="15"/>
      <c r="E15" s="15"/>
      <c r="F15" s="15"/>
      <c r="G15" s="15"/>
    </row>
    <row r="16" spans="1:7" s="1" customFormat="1" ht="15">
      <c r="A16" s="14" t="s">
        <v>178</v>
      </c>
      <c r="B16" s="15">
        <f t="shared" si="0"/>
        <v>10</v>
      </c>
      <c r="C16" s="15">
        <v>10</v>
      </c>
      <c r="D16" s="15"/>
      <c r="E16" s="15"/>
      <c r="F16" s="15"/>
      <c r="G16" s="15"/>
    </row>
    <row r="17" spans="1:7" s="1" customFormat="1" ht="15">
      <c r="A17" s="16" t="s">
        <v>179</v>
      </c>
      <c r="B17" s="15">
        <f t="shared" si="0"/>
        <v>3.6</v>
      </c>
      <c r="C17" s="17">
        <v>3.6</v>
      </c>
      <c r="D17" s="17"/>
      <c r="E17" s="17"/>
      <c r="F17" s="17"/>
      <c r="G17" s="17"/>
    </row>
    <row r="18" spans="1:7" ht="15" customHeight="1">
      <c r="A18" s="18" t="s">
        <v>180</v>
      </c>
      <c r="B18" s="15">
        <f t="shared" si="0"/>
        <v>4197</v>
      </c>
      <c r="C18" s="19">
        <v>4197</v>
      </c>
      <c r="D18" s="20"/>
      <c r="E18" s="20"/>
      <c r="F18" s="20"/>
      <c r="G18" s="20"/>
    </row>
    <row r="19" spans="1:7" ht="15" customHeight="1">
      <c r="A19" s="18" t="s">
        <v>181</v>
      </c>
      <c r="B19" s="15">
        <f t="shared" si="0"/>
        <v>2052</v>
      </c>
      <c r="C19" s="19">
        <v>2052</v>
      </c>
      <c r="D19" s="20"/>
      <c r="E19" s="20"/>
      <c r="F19" s="20"/>
      <c r="G19" s="20"/>
    </row>
    <row r="20" spans="1:7" ht="15" customHeight="1">
      <c r="A20" s="18" t="s">
        <v>182</v>
      </c>
      <c r="B20" s="15">
        <f t="shared" si="0"/>
        <v>200</v>
      </c>
      <c r="C20" s="19">
        <v>200</v>
      </c>
      <c r="D20" s="20"/>
      <c r="E20" s="20"/>
      <c r="F20" s="20"/>
      <c r="G20" s="20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C4:E4"/>
    <mergeCell ref="A4:A5"/>
    <mergeCell ref="B4:B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D23" sqref="D23"/>
    </sheetView>
  </sheetViews>
  <sheetFormatPr defaultColWidth="9.140625" defaultRowHeight="12.75" customHeight="1"/>
  <cols>
    <col min="1" max="1" width="42.8515625" style="1" customWidth="1"/>
    <col min="2" max="2" width="20.7109375" style="1" customWidth="1"/>
    <col min="3" max="4" width="21.421875" style="1" customWidth="1"/>
    <col min="5" max="5" width="20.140625" style="1" customWidth="1"/>
    <col min="6" max="7" width="9.140625" style="1" customWidth="1"/>
  </cols>
  <sheetData>
    <row r="1" spans="1:6" s="1" customFormat="1" ht="16.5" customHeight="1">
      <c r="A1" s="2" t="s">
        <v>165</v>
      </c>
      <c r="B1" s="3"/>
      <c r="C1" s="3"/>
      <c r="D1" s="3"/>
      <c r="E1" s="4" t="s">
        <v>183</v>
      </c>
      <c r="F1" s="3"/>
    </row>
    <row r="2" spans="1:6" s="1" customFormat="1" ht="24" customHeight="1">
      <c r="A2" s="5" t="s">
        <v>184</v>
      </c>
      <c r="B2" s="6"/>
      <c r="C2" s="6"/>
      <c r="D2" s="6"/>
      <c r="E2" s="6"/>
      <c r="F2" s="3"/>
    </row>
    <row r="3" spans="1:6" s="1" customFormat="1" ht="16.5" customHeight="1">
      <c r="A3" s="3"/>
      <c r="B3" s="3"/>
      <c r="C3" s="3"/>
      <c r="D3" s="3"/>
      <c r="E3" s="4" t="s">
        <v>45</v>
      </c>
      <c r="F3" s="3"/>
    </row>
    <row r="4" spans="1:6" s="1" customFormat="1" ht="24.75" customHeight="1">
      <c r="A4" s="7" t="s">
        <v>168</v>
      </c>
      <c r="B4" s="7" t="s">
        <v>54</v>
      </c>
      <c r="C4" s="7" t="s">
        <v>185</v>
      </c>
      <c r="D4" s="8"/>
      <c r="E4" s="8"/>
      <c r="F4" s="3"/>
    </row>
    <row r="5" spans="1:6" s="1" customFormat="1" ht="26.25" customHeight="1">
      <c r="A5" s="7"/>
      <c r="B5" s="8"/>
      <c r="C5" s="7" t="s">
        <v>49</v>
      </c>
      <c r="D5" s="7" t="s">
        <v>153</v>
      </c>
      <c r="E5" s="7" t="s">
        <v>51</v>
      </c>
      <c r="F5" s="3"/>
    </row>
    <row r="6" spans="1:6" s="1" customFormat="1" ht="19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9"/>
    </row>
    <row r="7" spans="1:5" s="1" customFormat="1" ht="18.75" customHeight="1">
      <c r="A7" s="10" t="s">
        <v>54</v>
      </c>
      <c r="B7" s="11"/>
      <c r="C7" s="11"/>
      <c r="D7" s="11"/>
      <c r="E7" s="11"/>
    </row>
    <row r="8" spans="1:5" s="1" customFormat="1" ht="15">
      <c r="A8" s="10" t="s">
        <v>170</v>
      </c>
      <c r="B8" s="11"/>
      <c r="C8" s="11"/>
      <c r="D8" s="11"/>
      <c r="E8" s="11"/>
    </row>
    <row r="9" spans="1:5" s="1" customFormat="1" ht="15">
      <c r="A9" s="10" t="s">
        <v>171</v>
      </c>
      <c r="B9" s="11"/>
      <c r="C9" s="11"/>
      <c r="D9" s="11"/>
      <c r="E9" s="11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K5" sqref="K5"/>
    </sheetView>
  </sheetViews>
  <sheetFormatPr defaultColWidth="9.140625" defaultRowHeight="12.75" customHeight="1"/>
  <cols>
    <col min="1" max="1" width="16.28125" style="1" customWidth="1"/>
    <col min="2" max="2" width="49.7109375" style="1" customWidth="1"/>
    <col min="3" max="8" width="13.28125" style="1" customWidth="1"/>
    <col min="9" max="9" width="9.140625" style="1" customWidth="1"/>
  </cols>
  <sheetData>
    <row r="1" spans="1:8" s="1" customFormat="1" ht="15">
      <c r="A1" s="21"/>
      <c r="B1" s="21"/>
      <c r="C1" s="21"/>
      <c r="D1" s="21"/>
      <c r="E1" s="21"/>
      <c r="F1" s="21"/>
      <c r="G1" s="21"/>
      <c r="H1" s="4" t="s">
        <v>43</v>
      </c>
    </row>
    <row r="2" spans="1:8" s="1" customFormat="1" ht="37.5" customHeight="1">
      <c r="A2" s="22" t="s">
        <v>44</v>
      </c>
      <c r="B2" s="22"/>
      <c r="C2" s="22"/>
      <c r="D2" s="22"/>
      <c r="E2" s="22"/>
      <c r="F2" s="22"/>
      <c r="G2" s="22"/>
      <c r="H2" s="22"/>
    </row>
    <row r="3" spans="1:8" s="1" customFormat="1" ht="18.75" customHeight="1">
      <c r="A3" s="21"/>
      <c r="B3" s="21"/>
      <c r="C3" s="21"/>
      <c r="D3" s="21"/>
      <c r="E3" s="21"/>
      <c r="F3" s="21"/>
      <c r="G3" s="21"/>
      <c r="H3" s="4" t="s">
        <v>45</v>
      </c>
    </row>
    <row r="4" spans="1:8" s="1" customFormat="1" ht="18.75" customHeight="1">
      <c r="A4" s="7" t="s">
        <v>4</v>
      </c>
      <c r="B4" s="7"/>
      <c r="C4" s="7" t="s">
        <v>46</v>
      </c>
      <c r="D4" s="7"/>
      <c r="E4" s="7"/>
      <c r="F4" s="7"/>
      <c r="G4" s="7"/>
      <c r="H4" s="7"/>
    </row>
    <row r="5" spans="1:8" s="1" customFormat="1" ht="32.25" customHeight="1">
      <c r="A5" s="12" t="s">
        <v>47</v>
      </c>
      <c r="B5" s="12" t="s">
        <v>48</v>
      </c>
      <c r="C5" s="12" t="s">
        <v>41</v>
      </c>
      <c r="D5" s="12" t="s">
        <v>49</v>
      </c>
      <c r="E5" s="12" t="s">
        <v>50</v>
      </c>
      <c r="F5" s="12" t="s">
        <v>51</v>
      </c>
      <c r="G5" s="12" t="s">
        <v>52</v>
      </c>
      <c r="H5" s="12" t="s">
        <v>53</v>
      </c>
    </row>
    <row r="6" spans="1:8" s="1" customFormat="1" ht="18.75" customHeight="1">
      <c r="A6" s="40"/>
      <c r="B6" s="40" t="s">
        <v>54</v>
      </c>
      <c r="C6" s="37">
        <f>C7+C10+C18+C21</f>
        <v>7653.66</v>
      </c>
      <c r="D6" s="37">
        <f>D7+D10+D18+D21</f>
        <v>7653.66</v>
      </c>
      <c r="E6" s="37"/>
      <c r="F6" s="37"/>
      <c r="G6" s="37"/>
      <c r="H6" s="37"/>
    </row>
    <row r="7" spans="1:8" s="1" customFormat="1" ht="18.75" customHeight="1">
      <c r="A7" s="40" t="s">
        <v>55</v>
      </c>
      <c r="B7" s="40" t="s">
        <v>56</v>
      </c>
      <c r="C7" s="37">
        <v>29.28</v>
      </c>
      <c r="D7" s="37">
        <v>29.28</v>
      </c>
      <c r="E7" s="37"/>
      <c r="F7" s="37"/>
      <c r="G7" s="37"/>
      <c r="H7" s="37"/>
    </row>
    <row r="8" spans="1:8" s="1" customFormat="1" ht="37.5" customHeight="1">
      <c r="A8" s="40" t="s">
        <v>57</v>
      </c>
      <c r="B8" s="40" t="s">
        <v>58</v>
      </c>
      <c r="C8" s="37">
        <v>29.28</v>
      </c>
      <c r="D8" s="37">
        <v>29.28</v>
      </c>
      <c r="E8" s="37"/>
      <c r="F8" s="37"/>
      <c r="G8" s="37"/>
      <c r="H8" s="37"/>
    </row>
    <row r="9" spans="1:8" s="1" customFormat="1" ht="18.75" customHeight="1">
      <c r="A9" s="23" t="s">
        <v>59</v>
      </c>
      <c r="B9" s="23" t="s">
        <v>60</v>
      </c>
      <c r="C9" s="24">
        <f>D9</f>
        <v>29.28</v>
      </c>
      <c r="D9" s="24">
        <v>29.28</v>
      </c>
      <c r="E9" s="24"/>
      <c r="F9" s="24"/>
      <c r="G9" s="24"/>
      <c r="H9" s="24"/>
    </row>
    <row r="10" spans="1:8" s="1" customFormat="1" ht="18.75" customHeight="1">
      <c r="A10" s="40" t="s">
        <v>61</v>
      </c>
      <c r="B10" s="40" t="s">
        <v>62</v>
      </c>
      <c r="C10" s="37">
        <f>C11+C13+C15</f>
        <v>7591.3</v>
      </c>
      <c r="D10" s="37">
        <f>D11+D13+D15</f>
        <v>7591.3</v>
      </c>
      <c r="E10" s="37"/>
      <c r="F10" s="37"/>
      <c r="G10" s="37"/>
      <c r="H10" s="37"/>
    </row>
    <row r="11" spans="1:8" s="1" customFormat="1" ht="18.75" customHeight="1">
      <c r="A11" s="40" t="s">
        <v>63</v>
      </c>
      <c r="B11" s="40" t="s">
        <v>64</v>
      </c>
      <c r="C11" s="37">
        <v>12.81</v>
      </c>
      <c r="D11" s="37">
        <v>12.81</v>
      </c>
      <c r="E11" s="37"/>
      <c r="F11" s="37"/>
      <c r="G11" s="37"/>
      <c r="H11" s="37"/>
    </row>
    <row r="12" spans="1:8" s="1" customFormat="1" ht="18.75" customHeight="1">
      <c r="A12" s="23" t="s">
        <v>65</v>
      </c>
      <c r="B12" s="23" t="s">
        <v>66</v>
      </c>
      <c r="C12" s="24">
        <v>12.81</v>
      </c>
      <c r="D12" s="24">
        <v>12.81</v>
      </c>
      <c r="E12" s="24"/>
      <c r="F12" s="24"/>
      <c r="G12" s="24"/>
      <c r="H12" s="24"/>
    </row>
    <row r="13" spans="1:8" s="1" customFormat="1" ht="18.75" customHeight="1">
      <c r="A13" s="40">
        <v>21012</v>
      </c>
      <c r="B13" s="40" t="s">
        <v>67</v>
      </c>
      <c r="C13" s="37">
        <f>C14</f>
        <v>4397</v>
      </c>
      <c r="D13" s="37">
        <f>D14</f>
        <v>4397</v>
      </c>
      <c r="E13" s="24"/>
      <c r="F13" s="24"/>
      <c r="G13" s="24"/>
      <c r="H13" s="24"/>
    </row>
    <row r="14" spans="1:8" s="1" customFormat="1" ht="18.75" customHeight="1">
      <c r="A14" s="7">
        <v>2101202</v>
      </c>
      <c r="B14" s="23" t="s">
        <v>68</v>
      </c>
      <c r="C14" s="24">
        <v>4397</v>
      </c>
      <c r="D14" s="24">
        <v>4397</v>
      </c>
      <c r="E14" s="24"/>
      <c r="F14" s="24"/>
      <c r="G14" s="24"/>
      <c r="H14" s="24"/>
    </row>
    <row r="15" spans="1:8" s="1" customFormat="1" ht="15">
      <c r="A15" s="40" t="s">
        <v>69</v>
      </c>
      <c r="B15" s="40" t="s">
        <v>70</v>
      </c>
      <c r="C15" s="37">
        <f>D15</f>
        <v>3181.49</v>
      </c>
      <c r="D15" s="37">
        <v>3181.49</v>
      </c>
      <c r="E15" s="37"/>
      <c r="F15" s="37"/>
      <c r="G15" s="37"/>
      <c r="H15" s="37"/>
    </row>
    <row r="16" spans="1:8" s="1" customFormat="1" ht="15">
      <c r="A16" s="23" t="s">
        <v>71</v>
      </c>
      <c r="B16" s="23" t="s">
        <v>72</v>
      </c>
      <c r="C16" s="24">
        <f>D16</f>
        <v>254.49</v>
      </c>
      <c r="D16" s="24">
        <v>254.49</v>
      </c>
      <c r="E16" s="24"/>
      <c r="F16" s="24"/>
      <c r="G16" s="24"/>
      <c r="H16" s="24"/>
    </row>
    <row r="17" spans="1:8" s="1" customFormat="1" ht="15">
      <c r="A17" s="23" t="s">
        <v>73</v>
      </c>
      <c r="B17" s="23" t="s">
        <v>74</v>
      </c>
      <c r="C17" s="24">
        <f>D17</f>
        <v>2927</v>
      </c>
      <c r="D17" s="24">
        <v>2927</v>
      </c>
      <c r="E17" s="24"/>
      <c r="F17" s="24"/>
      <c r="G17" s="24"/>
      <c r="H17" s="24"/>
    </row>
    <row r="18" spans="1:8" s="1" customFormat="1" ht="15">
      <c r="A18" s="40" t="s">
        <v>75</v>
      </c>
      <c r="B18" s="40" t="s">
        <v>76</v>
      </c>
      <c r="C18" s="37">
        <v>3.6</v>
      </c>
      <c r="D18" s="37">
        <v>3.6</v>
      </c>
      <c r="E18" s="37"/>
      <c r="F18" s="37"/>
      <c r="G18" s="37"/>
      <c r="H18" s="37"/>
    </row>
    <row r="19" spans="1:8" s="1" customFormat="1" ht="15">
      <c r="A19" s="40" t="s">
        <v>77</v>
      </c>
      <c r="B19" s="40" t="s">
        <v>78</v>
      </c>
      <c r="C19" s="37">
        <v>3.6</v>
      </c>
      <c r="D19" s="37">
        <v>3.6</v>
      </c>
      <c r="E19" s="37"/>
      <c r="F19" s="37"/>
      <c r="G19" s="37"/>
      <c r="H19" s="37"/>
    </row>
    <row r="20" spans="1:8" s="1" customFormat="1" ht="15">
      <c r="A20" s="23" t="s">
        <v>79</v>
      </c>
      <c r="B20" s="23" t="s">
        <v>80</v>
      </c>
      <c r="C20" s="24">
        <v>3.6</v>
      </c>
      <c r="D20" s="24">
        <v>3.6</v>
      </c>
      <c r="E20" s="24"/>
      <c r="F20" s="24"/>
      <c r="G20" s="24"/>
      <c r="H20" s="24"/>
    </row>
    <row r="21" spans="1:8" s="1" customFormat="1" ht="15">
      <c r="A21" s="40" t="s">
        <v>81</v>
      </c>
      <c r="B21" s="40" t="s">
        <v>82</v>
      </c>
      <c r="C21" s="37">
        <f>C22</f>
        <v>29.48</v>
      </c>
      <c r="D21" s="37">
        <f>D22</f>
        <v>29.48</v>
      </c>
      <c r="E21" s="37"/>
      <c r="F21" s="37"/>
      <c r="G21" s="37"/>
      <c r="H21" s="37"/>
    </row>
    <row r="22" spans="1:8" s="1" customFormat="1" ht="15">
      <c r="A22" s="40" t="s">
        <v>83</v>
      </c>
      <c r="B22" s="40" t="s">
        <v>84</v>
      </c>
      <c r="C22" s="37">
        <f>C23</f>
        <v>29.48</v>
      </c>
      <c r="D22" s="37">
        <f>D23</f>
        <v>29.48</v>
      </c>
      <c r="E22" s="37"/>
      <c r="F22" s="37"/>
      <c r="G22" s="37"/>
      <c r="H22" s="37"/>
    </row>
    <row r="23" spans="1:8" s="1" customFormat="1" ht="15">
      <c r="A23" s="23" t="s">
        <v>85</v>
      </c>
      <c r="B23" s="23" t="s">
        <v>86</v>
      </c>
      <c r="C23" s="24">
        <v>29.48</v>
      </c>
      <c r="D23" s="24">
        <v>29.48</v>
      </c>
      <c r="E23" s="24"/>
      <c r="F23" s="24"/>
      <c r="G23" s="24"/>
      <c r="H23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J11" sqref="J11"/>
    </sheetView>
  </sheetViews>
  <sheetFormatPr defaultColWidth="9.140625" defaultRowHeight="12.75" customHeight="1"/>
  <cols>
    <col min="1" max="1" width="12.8515625" style="1" customWidth="1"/>
    <col min="2" max="2" width="50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1"/>
      <c r="B1" s="21"/>
      <c r="C1" s="21"/>
      <c r="D1" s="21"/>
      <c r="E1" s="4" t="s">
        <v>87</v>
      </c>
      <c r="F1" s="21"/>
      <c r="G1" s="21"/>
      <c r="H1" s="21"/>
    </row>
    <row r="2" spans="1:8" s="1" customFormat="1" ht="37.5" customHeight="1">
      <c r="A2" s="22" t="s">
        <v>88</v>
      </c>
      <c r="B2" s="22"/>
      <c r="C2" s="22"/>
      <c r="D2" s="22"/>
      <c r="E2" s="22"/>
      <c r="F2" s="21"/>
      <c r="G2" s="21"/>
      <c r="H2" s="21"/>
    </row>
    <row r="3" spans="1:8" s="1" customFormat="1" ht="18.75" customHeight="1">
      <c r="A3" s="21"/>
      <c r="B3" s="21"/>
      <c r="C3" s="21"/>
      <c r="D3" s="21"/>
      <c r="E3" s="4" t="s">
        <v>45</v>
      </c>
      <c r="F3" s="21"/>
      <c r="G3" s="21"/>
      <c r="H3" s="21"/>
    </row>
    <row r="4" spans="1:8" s="1" customFormat="1" ht="18.75" customHeight="1">
      <c r="A4" s="7" t="s">
        <v>4</v>
      </c>
      <c r="B4" s="7"/>
      <c r="C4" s="7" t="s">
        <v>89</v>
      </c>
      <c r="D4" s="7"/>
      <c r="E4" s="7"/>
      <c r="F4" s="21"/>
      <c r="G4" s="21"/>
      <c r="H4" s="21"/>
    </row>
    <row r="5" spans="1:8" s="1" customFormat="1" ht="18.75" customHeight="1">
      <c r="A5" s="7" t="s">
        <v>90</v>
      </c>
      <c r="B5" s="7" t="s">
        <v>91</v>
      </c>
      <c r="C5" s="7" t="s">
        <v>54</v>
      </c>
      <c r="D5" s="7" t="s">
        <v>92</v>
      </c>
      <c r="E5" s="7" t="s">
        <v>93</v>
      </c>
      <c r="F5" s="21"/>
      <c r="G5" s="21"/>
      <c r="H5" s="21"/>
    </row>
    <row r="6" spans="1:8" s="1" customFormat="1" ht="18.75" customHeight="1">
      <c r="A6" s="40"/>
      <c r="B6" s="40"/>
      <c r="C6" s="41">
        <f>D6+E6</f>
        <v>7653.660000000001</v>
      </c>
      <c r="D6" s="41">
        <f>D7+D10+D21</f>
        <v>326.06000000000006</v>
      </c>
      <c r="E6" s="41">
        <f>E7+E10+E18+E21</f>
        <v>7327.6</v>
      </c>
      <c r="F6" s="21"/>
      <c r="G6" s="21"/>
      <c r="H6" s="21"/>
    </row>
    <row r="7" spans="1:8" s="1" customFormat="1" ht="18" customHeight="1">
      <c r="A7" s="40" t="s">
        <v>55</v>
      </c>
      <c r="B7" s="40" t="s">
        <v>56</v>
      </c>
      <c r="C7" s="41">
        <v>29.28</v>
      </c>
      <c r="D7" s="41">
        <f>D8</f>
        <v>29.28</v>
      </c>
      <c r="E7" s="41"/>
      <c r="F7" s="21"/>
      <c r="G7" s="21"/>
      <c r="H7" s="21"/>
    </row>
    <row r="8" spans="1:8" s="1" customFormat="1" ht="18.75" customHeight="1">
      <c r="A8" s="40" t="s">
        <v>57</v>
      </c>
      <c r="B8" s="40" t="s">
        <v>58</v>
      </c>
      <c r="C8" s="41">
        <v>29.28</v>
      </c>
      <c r="D8" s="41">
        <f>D9</f>
        <v>29.28</v>
      </c>
      <c r="E8" s="41"/>
      <c r="F8" s="21"/>
      <c r="G8" s="21"/>
      <c r="H8" s="21"/>
    </row>
    <row r="9" spans="1:8" s="1" customFormat="1" ht="18.75" customHeight="1">
      <c r="A9" s="23" t="s">
        <v>59</v>
      </c>
      <c r="B9" s="23" t="s">
        <v>60</v>
      </c>
      <c r="C9" s="29">
        <v>29.28</v>
      </c>
      <c r="D9" s="29">
        <v>29.28</v>
      </c>
      <c r="E9" s="29"/>
      <c r="F9" s="21"/>
      <c r="G9" s="21"/>
      <c r="H9" s="21"/>
    </row>
    <row r="10" spans="1:8" s="1" customFormat="1" ht="18.75" customHeight="1">
      <c r="A10" s="40" t="s">
        <v>61</v>
      </c>
      <c r="B10" s="40" t="s">
        <v>62</v>
      </c>
      <c r="C10" s="41">
        <f>D10+E10</f>
        <v>7591.3</v>
      </c>
      <c r="D10" s="41">
        <f>D11+D15</f>
        <v>267.3</v>
      </c>
      <c r="E10" s="41">
        <f>E11+E13+E15</f>
        <v>7324</v>
      </c>
      <c r="F10" s="21"/>
      <c r="G10" s="21"/>
      <c r="H10" s="21"/>
    </row>
    <row r="11" spans="1:8" s="1" customFormat="1" ht="18.75" customHeight="1">
      <c r="A11" s="40" t="s">
        <v>63</v>
      </c>
      <c r="B11" s="40" t="s">
        <v>64</v>
      </c>
      <c r="C11" s="41">
        <v>12.81</v>
      </c>
      <c r="D11" s="41">
        <f>D12</f>
        <v>12.81</v>
      </c>
      <c r="E11" s="41"/>
      <c r="F11" s="21"/>
      <c r="G11" s="21"/>
      <c r="H11" s="21"/>
    </row>
    <row r="12" spans="1:8" s="1" customFormat="1" ht="15">
      <c r="A12" s="23" t="s">
        <v>65</v>
      </c>
      <c r="B12" s="23" t="s">
        <v>66</v>
      </c>
      <c r="C12" s="29">
        <v>12.81</v>
      </c>
      <c r="D12" s="29">
        <v>12.81</v>
      </c>
      <c r="E12" s="29"/>
      <c r="F12" s="21"/>
      <c r="G12" s="21"/>
      <c r="H12" s="21"/>
    </row>
    <row r="13" spans="1:8" s="1" customFormat="1" ht="15">
      <c r="A13" s="42" t="s">
        <v>94</v>
      </c>
      <c r="B13" s="42" t="s">
        <v>67</v>
      </c>
      <c r="C13" s="41">
        <v>4397</v>
      </c>
      <c r="D13" s="29"/>
      <c r="E13" s="41">
        <f>E14</f>
        <v>4397</v>
      </c>
      <c r="F13" s="21"/>
      <c r="G13" s="21"/>
      <c r="H13" s="21"/>
    </row>
    <row r="14" spans="1:8" s="1" customFormat="1" ht="15">
      <c r="A14" s="43" t="s">
        <v>95</v>
      </c>
      <c r="B14" s="43" t="s">
        <v>68</v>
      </c>
      <c r="C14" s="29">
        <v>4397</v>
      </c>
      <c r="D14" s="29"/>
      <c r="E14" s="29">
        <v>4397</v>
      </c>
      <c r="F14" s="21"/>
      <c r="G14" s="21"/>
      <c r="H14" s="21"/>
    </row>
    <row r="15" spans="1:8" s="1" customFormat="1" ht="15">
      <c r="A15" s="40" t="s">
        <v>69</v>
      </c>
      <c r="B15" s="40" t="s">
        <v>70</v>
      </c>
      <c r="C15" s="41">
        <f>D15+E15</f>
        <v>3181.49</v>
      </c>
      <c r="D15" s="41">
        <f>D16</f>
        <v>254.49</v>
      </c>
      <c r="E15" s="41">
        <f>E16+E17</f>
        <v>2927</v>
      </c>
      <c r="F15" s="21"/>
      <c r="G15" s="21"/>
      <c r="H15" s="21"/>
    </row>
    <row r="16" spans="1:8" s="1" customFormat="1" ht="15">
      <c r="A16" s="23" t="s">
        <v>71</v>
      </c>
      <c r="B16" s="23" t="s">
        <v>72</v>
      </c>
      <c r="C16" s="29">
        <v>254.49</v>
      </c>
      <c r="D16" s="29">
        <v>254.49</v>
      </c>
      <c r="E16" s="29"/>
      <c r="F16" s="21"/>
      <c r="G16" s="21"/>
      <c r="H16" s="21"/>
    </row>
    <row r="17" spans="1:8" s="1" customFormat="1" ht="15">
      <c r="A17" s="23" t="s">
        <v>73</v>
      </c>
      <c r="B17" s="23" t="s">
        <v>74</v>
      </c>
      <c r="C17" s="29">
        <v>2927</v>
      </c>
      <c r="D17" s="29"/>
      <c r="E17" s="29">
        <v>2927</v>
      </c>
      <c r="F17" s="21"/>
      <c r="G17" s="21"/>
      <c r="H17" s="21"/>
    </row>
    <row r="18" spans="1:5" s="1" customFormat="1" ht="15">
      <c r="A18" s="40" t="s">
        <v>75</v>
      </c>
      <c r="B18" s="40" t="s">
        <v>76</v>
      </c>
      <c r="C18" s="41">
        <v>3.6</v>
      </c>
      <c r="D18" s="41"/>
      <c r="E18" s="41">
        <v>3.6</v>
      </c>
    </row>
    <row r="19" spans="1:5" s="1" customFormat="1" ht="15">
      <c r="A19" s="40" t="s">
        <v>77</v>
      </c>
      <c r="B19" s="40" t="s">
        <v>78</v>
      </c>
      <c r="C19" s="41">
        <v>3.6</v>
      </c>
      <c r="D19" s="41"/>
      <c r="E19" s="41">
        <v>3.6</v>
      </c>
    </row>
    <row r="20" spans="1:5" s="1" customFormat="1" ht="15">
      <c r="A20" s="23" t="s">
        <v>79</v>
      </c>
      <c r="B20" s="23" t="s">
        <v>80</v>
      </c>
      <c r="C20" s="29">
        <v>3.6</v>
      </c>
      <c r="D20" s="29"/>
      <c r="E20" s="29">
        <v>3.6</v>
      </c>
    </row>
    <row r="21" spans="1:5" s="1" customFormat="1" ht="15">
      <c r="A21" s="40" t="s">
        <v>81</v>
      </c>
      <c r="B21" s="40" t="s">
        <v>82</v>
      </c>
      <c r="C21" s="41">
        <f>D21</f>
        <v>29.48</v>
      </c>
      <c r="D21" s="41">
        <v>29.48</v>
      </c>
      <c r="E21" s="41"/>
    </row>
    <row r="22" spans="1:5" s="1" customFormat="1" ht="15">
      <c r="A22" s="40" t="s">
        <v>83</v>
      </c>
      <c r="B22" s="40" t="s">
        <v>84</v>
      </c>
      <c r="C22" s="41">
        <f>D22</f>
        <v>29.48</v>
      </c>
      <c r="D22" s="41">
        <v>29.48</v>
      </c>
      <c r="E22" s="41"/>
    </row>
    <row r="23" spans="1:5" s="1" customFormat="1" ht="15">
      <c r="A23" s="23" t="s">
        <v>85</v>
      </c>
      <c r="B23" s="23" t="s">
        <v>86</v>
      </c>
      <c r="C23" s="29">
        <f>D23</f>
        <v>29.48</v>
      </c>
      <c r="D23" s="29">
        <v>29.48</v>
      </c>
      <c r="E23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1">
      <selection activeCell="I21" sqref="I2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1"/>
      <c r="B1" s="21"/>
      <c r="C1" s="21"/>
      <c r="D1" s="21"/>
      <c r="E1" s="21"/>
      <c r="F1" s="21"/>
      <c r="G1" s="4" t="s">
        <v>96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" customFormat="1" ht="37.5" customHeight="1">
      <c r="A2" s="22" t="s">
        <v>97</v>
      </c>
      <c r="B2" s="22"/>
      <c r="C2" s="22"/>
      <c r="D2" s="22"/>
      <c r="E2" s="22"/>
      <c r="F2" s="22"/>
      <c r="G2" s="2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1" customFormat="1" ht="15">
      <c r="A3" s="21"/>
      <c r="B3" s="21"/>
      <c r="C3" s="21"/>
      <c r="D3" s="21"/>
      <c r="E3" s="21"/>
      <c r="F3" s="21"/>
      <c r="G3" s="4" t="s">
        <v>45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1" customFormat="1" ht="18.75" customHeight="1">
      <c r="A4" s="7" t="s">
        <v>2</v>
      </c>
      <c r="B4" s="7"/>
      <c r="C4" s="7" t="s">
        <v>3</v>
      </c>
      <c r="D4" s="7"/>
      <c r="E4" s="7"/>
      <c r="F4" s="7"/>
      <c r="G4" s="7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s="1" customFormat="1" ht="18.75" customHeight="1">
      <c r="A5" s="7" t="s">
        <v>4</v>
      </c>
      <c r="B5" s="7" t="s">
        <v>98</v>
      </c>
      <c r="C5" s="7" t="s">
        <v>4</v>
      </c>
      <c r="D5" s="7" t="s">
        <v>98</v>
      </c>
      <c r="E5" s="7"/>
      <c r="F5" s="7"/>
      <c r="G5" s="7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1" customFormat="1" ht="37.5" customHeight="1">
      <c r="A6" s="7"/>
      <c r="B6" s="7"/>
      <c r="C6" s="7"/>
      <c r="D6" s="12" t="s">
        <v>99</v>
      </c>
      <c r="E6" s="12" t="s">
        <v>49</v>
      </c>
      <c r="F6" s="12" t="s">
        <v>50</v>
      </c>
      <c r="G6" s="12" t="s">
        <v>51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1" customFormat="1" ht="30" customHeight="1">
      <c r="A7" s="39" t="s">
        <v>6</v>
      </c>
      <c r="B7" s="29">
        <v>7653.66</v>
      </c>
      <c r="C7" s="39" t="s">
        <v>7</v>
      </c>
      <c r="D7" s="29"/>
      <c r="E7" s="29"/>
      <c r="F7" s="29"/>
      <c r="G7" s="29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1" customFormat="1" ht="30" customHeight="1">
      <c r="A8" s="39" t="s">
        <v>8</v>
      </c>
      <c r="B8" s="29"/>
      <c r="C8" s="39" t="s">
        <v>9</v>
      </c>
      <c r="D8" s="29"/>
      <c r="E8" s="29"/>
      <c r="F8" s="29"/>
      <c r="G8" s="2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s="1" customFormat="1" ht="27.75" customHeight="1">
      <c r="A9" s="39" t="s">
        <v>10</v>
      </c>
      <c r="B9" s="29"/>
      <c r="C9" s="39" t="s">
        <v>11</v>
      </c>
      <c r="D9" s="29"/>
      <c r="E9" s="29"/>
      <c r="F9" s="29"/>
      <c r="G9" s="29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" customFormat="1" ht="18.75" customHeight="1">
      <c r="A10" s="39"/>
      <c r="B10" s="29"/>
      <c r="C10" s="39" t="s">
        <v>13</v>
      </c>
      <c r="D10" s="29"/>
      <c r="E10" s="29"/>
      <c r="F10" s="29"/>
      <c r="G10" s="2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18.75" customHeight="1">
      <c r="A11" s="23"/>
      <c r="B11" s="29"/>
      <c r="C11" s="39" t="s">
        <v>15</v>
      </c>
      <c r="D11" s="29"/>
      <c r="E11" s="29"/>
      <c r="F11" s="29"/>
      <c r="G11" s="29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18.75" customHeight="1">
      <c r="A12" s="23"/>
      <c r="B12" s="29"/>
      <c r="C12" s="39" t="s">
        <v>16</v>
      </c>
      <c r="D12" s="29"/>
      <c r="E12" s="29"/>
      <c r="F12" s="29"/>
      <c r="G12" s="2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s="1" customFormat="1" ht="24" customHeight="1">
      <c r="A13" s="23"/>
      <c r="B13" s="29"/>
      <c r="C13" s="39" t="s">
        <v>17</v>
      </c>
      <c r="D13" s="29"/>
      <c r="E13" s="29"/>
      <c r="F13" s="29"/>
      <c r="G13" s="2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1" customFormat="1" ht="24" customHeight="1">
      <c r="A14" s="23"/>
      <c r="B14" s="29"/>
      <c r="C14" s="39" t="s">
        <v>18</v>
      </c>
      <c r="D14" s="29">
        <f>E14</f>
        <v>29.28</v>
      </c>
      <c r="E14" s="29">
        <v>29.28</v>
      </c>
      <c r="F14" s="29"/>
      <c r="G14" s="29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18.75" customHeight="1">
      <c r="A15" s="23"/>
      <c r="B15" s="29"/>
      <c r="C15" s="39" t="s">
        <v>19</v>
      </c>
      <c r="D15" s="29"/>
      <c r="E15" s="29"/>
      <c r="F15" s="29"/>
      <c r="G15" s="29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18.75" customHeight="1">
      <c r="A16" s="23"/>
      <c r="B16" s="29"/>
      <c r="C16" s="39" t="s">
        <v>20</v>
      </c>
      <c r="D16" s="29">
        <f>E16</f>
        <v>7591.3</v>
      </c>
      <c r="E16" s="29">
        <v>7591.3</v>
      </c>
      <c r="F16" s="29"/>
      <c r="G16" s="2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18.75" customHeight="1">
      <c r="A17" s="23"/>
      <c r="B17" s="29"/>
      <c r="C17" s="39" t="s">
        <v>21</v>
      </c>
      <c r="D17" s="29"/>
      <c r="E17" s="29"/>
      <c r="F17" s="29"/>
      <c r="G17" s="2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s="1" customFormat="1" ht="18.75" customHeight="1">
      <c r="A18" s="7"/>
      <c r="B18" s="29"/>
      <c r="C18" s="39" t="s">
        <v>22</v>
      </c>
      <c r="D18" s="29"/>
      <c r="E18" s="29"/>
      <c r="F18" s="29"/>
      <c r="G18" s="2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s="1" customFormat="1" ht="18.75" customHeight="1">
      <c r="A19" s="7"/>
      <c r="B19" s="29"/>
      <c r="C19" s="39" t="s">
        <v>23</v>
      </c>
      <c r="D19" s="29">
        <f>E19</f>
        <v>3.6</v>
      </c>
      <c r="E19" s="29">
        <v>3.6</v>
      </c>
      <c r="F19" s="29"/>
      <c r="G19" s="29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1" customFormat="1" ht="18.75" customHeight="1">
      <c r="A20" s="7"/>
      <c r="B20" s="29"/>
      <c r="C20" s="39" t="s">
        <v>24</v>
      </c>
      <c r="D20" s="29"/>
      <c r="E20" s="29"/>
      <c r="F20" s="29"/>
      <c r="G20" s="2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1" customFormat="1" ht="24" customHeight="1">
      <c r="A21" s="7"/>
      <c r="B21" s="29"/>
      <c r="C21" s="39" t="s">
        <v>25</v>
      </c>
      <c r="D21" s="29"/>
      <c r="E21" s="29"/>
      <c r="F21" s="29"/>
      <c r="G21" s="29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s="1" customFormat="1" ht="18.75" customHeight="1">
      <c r="A22" s="7"/>
      <c r="B22" s="29"/>
      <c r="C22" s="39" t="s">
        <v>26</v>
      </c>
      <c r="D22" s="29"/>
      <c r="E22" s="29"/>
      <c r="F22" s="29"/>
      <c r="G22" s="29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s="1" customFormat="1" ht="18.75" customHeight="1">
      <c r="A23" s="7"/>
      <c r="B23" s="29"/>
      <c r="C23" s="39" t="s">
        <v>27</v>
      </c>
      <c r="D23" s="29"/>
      <c r="E23" s="29"/>
      <c r="F23" s="29"/>
      <c r="G23" s="2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1" customFormat="1" ht="18.75" customHeight="1">
      <c r="A24" s="7"/>
      <c r="B24" s="29"/>
      <c r="C24" s="39" t="s">
        <v>28</v>
      </c>
      <c r="D24" s="29"/>
      <c r="E24" s="29"/>
      <c r="F24" s="29"/>
      <c r="G24" s="29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" customFormat="1" ht="24" customHeight="1">
      <c r="A25" s="7"/>
      <c r="B25" s="29"/>
      <c r="C25" s="39" t="s">
        <v>29</v>
      </c>
      <c r="D25" s="29"/>
      <c r="E25" s="29"/>
      <c r="F25" s="29"/>
      <c r="G25" s="29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" customFormat="1" ht="18.75" customHeight="1">
      <c r="A26" s="7"/>
      <c r="B26" s="29"/>
      <c r="C26" s="39" t="s">
        <v>30</v>
      </c>
      <c r="D26" s="29">
        <f>E26</f>
        <v>29.48</v>
      </c>
      <c r="E26" s="29">
        <v>29.48</v>
      </c>
      <c r="F26" s="29"/>
      <c r="G26" s="2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s="1" customFormat="1" ht="18.75" customHeight="1">
      <c r="A27" s="7"/>
      <c r="B27" s="29"/>
      <c r="C27" s="39" t="s">
        <v>31</v>
      </c>
      <c r="D27" s="29"/>
      <c r="E27" s="29"/>
      <c r="F27" s="29"/>
      <c r="G27" s="2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s="1" customFormat="1" ht="24" customHeight="1">
      <c r="A28" s="7"/>
      <c r="B28" s="29"/>
      <c r="C28" s="39" t="s">
        <v>32</v>
      </c>
      <c r="D28" s="29"/>
      <c r="E28" s="29"/>
      <c r="F28" s="29"/>
      <c r="G28" s="2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s="1" customFormat="1" ht="24" customHeight="1">
      <c r="A29" s="7"/>
      <c r="B29" s="29"/>
      <c r="C29" s="39" t="s">
        <v>33</v>
      </c>
      <c r="D29" s="29"/>
      <c r="E29" s="29"/>
      <c r="F29" s="29"/>
      <c r="G29" s="29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s="1" customFormat="1" ht="18.75" customHeight="1">
      <c r="A30" s="7"/>
      <c r="B30" s="29"/>
      <c r="C30" s="39" t="s">
        <v>34</v>
      </c>
      <c r="D30" s="29"/>
      <c r="E30" s="29"/>
      <c r="F30" s="29"/>
      <c r="G30" s="2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1" customFormat="1" ht="18.75" customHeight="1">
      <c r="A31" s="7"/>
      <c r="B31" s="29"/>
      <c r="C31" s="39" t="s">
        <v>35</v>
      </c>
      <c r="D31" s="29"/>
      <c r="E31" s="29"/>
      <c r="F31" s="29"/>
      <c r="G31" s="2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s="1" customFormat="1" ht="18.75" customHeight="1">
      <c r="A32" s="7"/>
      <c r="B32" s="29"/>
      <c r="C32" s="39" t="s">
        <v>36</v>
      </c>
      <c r="D32" s="29"/>
      <c r="E32" s="29"/>
      <c r="F32" s="29"/>
      <c r="G32" s="29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s="1" customFormat="1" ht="18.75" customHeight="1">
      <c r="A33" s="7"/>
      <c r="B33" s="29"/>
      <c r="C33" s="39" t="s">
        <v>37</v>
      </c>
      <c r="D33" s="29"/>
      <c r="E33" s="29"/>
      <c r="F33" s="29"/>
      <c r="G33" s="29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1" customFormat="1" ht="18.75" customHeight="1">
      <c r="A34" s="7"/>
      <c r="B34" s="29"/>
      <c r="C34" s="39" t="s">
        <v>38</v>
      </c>
      <c r="D34" s="29"/>
      <c r="E34" s="29"/>
      <c r="F34" s="29"/>
      <c r="G34" s="29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1" customFormat="1" ht="17.25" customHeight="1">
      <c r="A35" s="7"/>
      <c r="B35" s="29"/>
      <c r="C35" s="39" t="s">
        <v>39</v>
      </c>
      <c r="D35" s="29"/>
      <c r="E35" s="29"/>
      <c r="F35" s="29"/>
      <c r="G35" s="2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s="1" customFormat="1" ht="24" customHeight="1">
      <c r="A36" s="7"/>
      <c r="B36" s="29"/>
      <c r="C36" s="39" t="s">
        <v>40</v>
      </c>
      <c r="D36" s="29"/>
      <c r="E36" s="29"/>
      <c r="F36" s="29"/>
      <c r="G36" s="2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s="1" customFormat="1" ht="17.25" customHeight="1">
      <c r="A37" s="7"/>
      <c r="B37" s="29"/>
      <c r="C37" s="23"/>
      <c r="D37" s="29"/>
      <c r="E37" s="29"/>
      <c r="F37" s="29"/>
      <c r="G37" s="29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s="1" customFormat="1" ht="17.25" customHeight="1">
      <c r="A38" s="7" t="s">
        <v>41</v>
      </c>
      <c r="B38" s="29">
        <v>7653.66</v>
      </c>
      <c r="C38" s="23" t="s">
        <v>42</v>
      </c>
      <c r="D38" s="44">
        <f>SUM(D7:D36)</f>
        <v>7653.66</v>
      </c>
      <c r="E38" s="44">
        <f>SUM(E7:E36)</f>
        <v>7653.66</v>
      </c>
      <c r="F38" s="44"/>
      <c r="G38" s="44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1" customFormat="1" ht="18.75" customHeight="1">
      <c r="A39" s="21"/>
      <c r="B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s="1" customFormat="1" ht="18.75" customHeight="1">
      <c r="A40" s="21"/>
      <c r="B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12.8515625" style="1" customWidth="1"/>
    <col min="2" max="2" width="48.28125" style="1" customWidth="1"/>
    <col min="3" max="5" width="14.28125" style="1" customWidth="1"/>
    <col min="6" max="7" width="9.140625" style="1" customWidth="1"/>
  </cols>
  <sheetData>
    <row r="1" spans="1:6" s="1" customFormat="1" ht="15">
      <c r="A1" s="21"/>
      <c r="B1" s="21"/>
      <c r="C1" s="21"/>
      <c r="D1" s="21"/>
      <c r="E1" s="4" t="s">
        <v>100</v>
      </c>
      <c r="F1" s="21"/>
    </row>
    <row r="2" spans="1:6" s="1" customFormat="1" ht="37.5" customHeight="1">
      <c r="A2" s="22" t="s">
        <v>101</v>
      </c>
      <c r="B2" s="22"/>
      <c r="C2" s="22"/>
      <c r="D2" s="22"/>
      <c r="E2" s="22"/>
      <c r="F2" s="21"/>
    </row>
    <row r="3" spans="1:6" s="1" customFormat="1" ht="18.75" customHeight="1">
      <c r="A3" s="21"/>
      <c r="B3" s="21"/>
      <c r="C3" s="21"/>
      <c r="D3" s="21"/>
      <c r="E3" s="4" t="s">
        <v>45</v>
      </c>
      <c r="F3" s="21"/>
    </row>
    <row r="4" spans="1:6" s="1" customFormat="1" ht="18.75" customHeight="1">
      <c r="A4" s="7" t="s">
        <v>4</v>
      </c>
      <c r="B4" s="7"/>
      <c r="C4" s="7" t="s">
        <v>89</v>
      </c>
      <c r="D4" s="7"/>
      <c r="E4" s="7"/>
      <c r="F4" s="21"/>
    </row>
    <row r="5" spans="1:6" s="1" customFormat="1" ht="18.75" customHeight="1">
      <c r="A5" s="7" t="s">
        <v>90</v>
      </c>
      <c r="B5" s="7" t="s">
        <v>91</v>
      </c>
      <c r="C5" s="7" t="s">
        <v>54</v>
      </c>
      <c r="D5" s="7" t="s">
        <v>92</v>
      </c>
      <c r="E5" s="7" t="s">
        <v>93</v>
      </c>
      <c r="F5" s="21"/>
    </row>
    <row r="6" spans="1:6" s="1" customFormat="1" ht="18.75" customHeight="1">
      <c r="A6" s="40"/>
      <c r="B6" s="40" t="s">
        <v>54</v>
      </c>
      <c r="C6" s="41">
        <f>C7+C10+C18+C21</f>
        <v>7653.66</v>
      </c>
      <c r="D6" s="41">
        <f>D7+D10+D18+D21</f>
        <v>375.046928</v>
      </c>
      <c r="E6" s="41">
        <f>E10+E18</f>
        <v>7327.6</v>
      </c>
      <c r="F6" s="21"/>
    </row>
    <row r="7" spans="1:6" s="1" customFormat="1" ht="18.75" customHeight="1">
      <c r="A7" s="40" t="s">
        <v>55</v>
      </c>
      <c r="B7" s="40" t="s">
        <v>56</v>
      </c>
      <c r="C7" s="41">
        <f>C8</f>
        <v>29.28</v>
      </c>
      <c r="D7" s="41">
        <f>D8</f>
        <v>29.28</v>
      </c>
      <c r="E7" s="41"/>
      <c r="F7" s="21"/>
    </row>
    <row r="8" spans="1:6" s="1" customFormat="1" ht="18.75" customHeight="1">
      <c r="A8" s="40" t="s">
        <v>57</v>
      </c>
      <c r="B8" s="40" t="s">
        <v>58</v>
      </c>
      <c r="C8" s="41">
        <f>C9</f>
        <v>29.28</v>
      </c>
      <c r="D8" s="41">
        <f>D9</f>
        <v>29.28</v>
      </c>
      <c r="E8" s="41"/>
      <c r="F8" s="21"/>
    </row>
    <row r="9" spans="1:6" s="1" customFormat="1" ht="18.75" customHeight="1">
      <c r="A9" s="23" t="s">
        <v>59</v>
      </c>
      <c r="B9" s="23" t="s">
        <v>60</v>
      </c>
      <c r="C9" s="29">
        <v>29.28</v>
      </c>
      <c r="D9" s="29">
        <v>29.28</v>
      </c>
      <c r="E9" s="29"/>
      <c r="F9" s="21"/>
    </row>
    <row r="10" spans="1:5" s="1" customFormat="1" ht="15">
      <c r="A10" s="40" t="s">
        <v>61</v>
      </c>
      <c r="B10" s="40" t="s">
        <v>62</v>
      </c>
      <c r="C10" s="41">
        <f>C11+C13+C15</f>
        <v>7591.3</v>
      </c>
      <c r="D10" s="41">
        <v>316.286928</v>
      </c>
      <c r="E10" s="41">
        <f>E11+E13+E15</f>
        <v>7324</v>
      </c>
    </row>
    <row r="11" spans="1:5" s="1" customFormat="1" ht="15">
      <c r="A11" s="40" t="s">
        <v>63</v>
      </c>
      <c r="B11" s="40" t="s">
        <v>64</v>
      </c>
      <c r="C11" s="41">
        <f>C12</f>
        <v>12.81</v>
      </c>
      <c r="D11" s="41">
        <f>D12</f>
        <v>12.81</v>
      </c>
      <c r="E11" s="41"/>
    </row>
    <row r="12" spans="1:5" s="1" customFormat="1" ht="15">
      <c r="A12" s="23" t="s">
        <v>65</v>
      </c>
      <c r="B12" s="23" t="s">
        <v>66</v>
      </c>
      <c r="C12" s="29">
        <v>12.81</v>
      </c>
      <c r="D12" s="29">
        <v>12.81</v>
      </c>
      <c r="E12" s="29"/>
    </row>
    <row r="13" spans="1:5" s="1" customFormat="1" ht="15">
      <c r="A13" s="42" t="s">
        <v>94</v>
      </c>
      <c r="B13" s="42" t="s">
        <v>67</v>
      </c>
      <c r="C13" s="41">
        <v>4397</v>
      </c>
      <c r="D13" s="29"/>
      <c r="E13" s="41">
        <f>E14</f>
        <v>4397</v>
      </c>
    </row>
    <row r="14" spans="1:5" s="1" customFormat="1" ht="15">
      <c r="A14" s="43" t="s">
        <v>95</v>
      </c>
      <c r="B14" s="43" t="s">
        <v>68</v>
      </c>
      <c r="C14" s="29">
        <v>4397</v>
      </c>
      <c r="D14" s="29"/>
      <c r="E14" s="29">
        <v>4397</v>
      </c>
    </row>
    <row r="15" spans="1:5" s="1" customFormat="1" ht="15">
      <c r="A15" s="40" t="s">
        <v>69</v>
      </c>
      <c r="B15" s="40" t="s">
        <v>70</v>
      </c>
      <c r="C15" s="41">
        <f>C16+C17</f>
        <v>3181.49</v>
      </c>
      <c r="D15" s="41">
        <f>D16</f>
        <v>254.49</v>
      </c>
      <c r="E15" s="41">
        <f>E17</f>
        <v>2927</v>
      </c>
    </row>
    <row r="16" spans="1:5" s="1" customFormat="1" ht="15">
      <c r="A16" s="23" t="s">
        <v>71</v>
      </c>
      <c r="B16" s="23" t="s">
        <v>72</v>
      </c>
      <c r="C16" s="29">
        <v>254.49</v>
      </c>
      <c r="D16" s="29">
        <v>254.49</v>
      </c>
      <c r="E16" s="29"/>
    </row>
    <row r="17" spans="1:5" s="1" customFormat="1" ht="15">
      <c r="A17" s="23" t="s">
        <v>73</v>
      </c>
      <c r="B17" s="23" t="s">
        <v>74</v>
      </c>
      <c r="C17" s="29">
        <v>2927</v>
      </c>
      <c r="D17" s="29"/>
      <c r="E17" s="29">
        <v>2927</v>
      </c>
    </row>
    <row r="18" spans="1:5" s="1" customFormat="1" ht="15">
      <c r="A18" s="40" t="s">
        <v>75</v>
      </c>
      <c r="B18" s="40" t="s">
        <v>76</v>
      </c>
      <c r="C18" s="41">
        <v>3.6</v>
      </c>
      <c r="D18" s="41"/>
      <c r="E18" s="41">
        <v>3.6</v>
      </c>
    </row>
    <row r="19" spans="1:5" s="1" customFormat="1" ht="15">
      <c r="A19" s="40" t="s">
        <v>77</v>
      </c>
      <c r="B19" s="40" t="s">
        <v>78</v>
      </c>
      <c r="C19" s="41">
        <v>3.6</v>
      </c>
      <c r="D19" s="41"/>
      <c r="E19" s="41">
        <v>3.6</v>
      </c>
    </row>
    <row r="20" spans="1:5" s="1" customFormat="1" ht="15">
      <c r="A20" s="23" t="s">
        <v>79</v>
      </c>
      <c r="B20" s="23" t="s">
        <v>80</v>
      </c>
      <c r="C20" s="29">
        <v>3.6</v>
      </c>
      <c r="D20" s="29"/>
      <c r="E20" s="29">
        <v>3.6</v>
      </c>
    </row>
    <row r="21" spans="1:5" s="1" customFormat="1" ht="15">
      <c r="A21" s="40" t="s">
        <v>81</v>
      </c>
      <c r="B21" s="40" t="s">
        <v>82</v>
      </c>
      <c r="C21" s="41">
        <v>29.48</v>
      </c>
      <c r="D21" s="41">
        <v>29.48</v>
      </c>
      <c r="E21" s="41"/>
    </row>
    <row r="22" spans="1:5" s="1" customFormat="1" ht="15">
      <c r="A22" s="40" t="s">
        <v>83</v>
      </c>
      <c r="B22" s="40" t="s">
        <v>84</v>
      </c>
      <c r="C22" s="41">
        <v>29.48</v>
      </c>
      <c r="D22" s="41">
        <v>29.48</v>
      </c>
      <c r="E22" s="41"/>
    </row>
    <row r="23" spans="1:5" s="1" customFormat="1" ht="15">
      <c r="A23" s="23" t="s">
        <v>85</v>
      </c>
      <c r="B23" s="23" t="s">
        <v>86</v>
      </c>
      <c r="C23" s="29">
        <v>29.48</v>
      </c>
      <c r="D23" s="29">
        <v>29.48</v>
      </c>
      <c r="E23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I22" sqref="I22"/>
    </sheetView>
  </sheetViews>
  <sheetFormatPr defaultColWidth="9.140625" defaultRowHeight="12.75" customHeight="1"/>
  <cols>
    <col min="1" max="1" width="27.8515625" style="1" customWidth="1"/>
    <col min="2" max="2" width="24.421875" style="1" customWidth="1"/>
    <col min="3" max="3" width="23.57421875" style="1" customWidth="1"/>
    <col min="4" max="4" width="28.8515625" style="1" customWidth="1"/>
    <col min="5" max="5" width="26.421875" style="1" customWidth="1"/>
    <col min="6" max="6" width="13.421875" style="1" customWidth="1"/>
    <col min="7" max="10" width="9.140625" style="1" customWidth="1"/>
  </cols>
  <sheetData>
    <row r="1" spans="1:9" s="1" customFormat="1" ht="15">
      <c r="A1" s="21"/>
      <c r="B1" s="21"/>
      <c r="C1" s="21"/>
      <c r="D1" s="21"/>
      <c r="E1" s="21"/>
      <c r="F1" s="4" t="s">
        <v>102</v>
      </c>
      <c r="G1" s="21"/>
      <c r="H1" s="21"/>
      <c r="I1" s="21"/>
    </row>
    <row r="2" spans="1:9" s="1" customFormat="1" ht="37.5" customHeight="1">
      <c r="A2" s="22" t="s">
        <v>103</v>
      </c>
      <c r="B2" s="22"/>
      <c r="C2" s="22"/>
      <c r="D2" s="22"/>
      <c r="E2" s="22"/>
      <c r="F2" s="22"/>
      <c r="G2" s="21"/>
      <c r="H2" s="21"/>
      <c r="I2" s="21"/>
    </row>
    <row r="3" spans="1:9" s="1" customFormat="1" ht="15">
      <c r="A3" s="21"/>
      <c r="B3" s="21"/>
      <c r="C3" s="21"/>
      <c r="D3" s="21"/>
      <c r="E3" s="21"/>
      <c r="F3" s="4" t="s">
        <v>45</v>
      </c>
      <c r="G3" s="21"/>
      <c r="H3" s="21"/>
      <c r="I3" s="21"/>
    </row>
    <row r="4" spans="1:9" s="1" customFormat="1" ht="23.25" customHeight="1">
      <c r="A4" s="34" t="s">
        <v>104</v>
      </c>
      <c r="B4" s="34" t="s">
        <v>105</v>
      </c>
      <c r="C4" s="30" t="s">
        <v>89</v>
      </c>
      <c r="D4" s="30"/>
      <c r="E4" s="30"/>
      <c r="F4" s="35"/>
      <c r="G4" s="21"/>
      <c r="H4" s="21"/>
      <c r="I4" s="21"/>
    </row>
    <row r="5" spans="1:9" s="1" customFormat="1" ht="15" customHeight="1">
      <c r="A5" s="34"/>
      <c r="B5" s="34"/>
      <c r="C5" s="30" t="s">
        <v>54</v>
      </c>
      <c r="D5" s="30" t="s">
        <v>106</v>
      </c>
      <c r="E5" s="30" t="s">
        <v>107</v>
      </c>
      <c r="F5" s="30" t="s">
        <v>108</v>
      </c>
      <c r="G5" s="9"/>
      <c r="H5" s="9"/>
      <c r="I5" s="9"/>
    </row>
    <row r="6" spans="1:9" s="1" customFormat="1" ht="16.5" customHeight="1">
      <c r="A6" s="36" t="s">
        <v>54</v>
      </c>
      <c r="B6" s="36"/>
      <c r="C6" s="37">
        <f>D6+E6</f>
        <v>326.05999999999995</v>
      </c>
      <c r="D6" s="37">
        <f>D7+D23</f>
        <v>268.34999999999997</v>
      </c>
      <c r="E6" s="37">
        <f>E14+E27</f>
        <v>57.71000000000001</v>
      </c>
      <c r="F6" s="38"/>
      <c r="G6" s="21"/>
      <c r="H6" s="21"/>
      <c r="I6" s="21"/>
    </row>
    <row r="7" spans="1:9" s="1" customFormat="1" ht="18.75" customHeight="1">
      <c r="A7" s="36" t="s">
        <v>109</v>
      </c>
      <c r="B7" s="36"/>
      <c r="C7" s="37">
        <f>D7</f>
        <v>266.4</v>
      </c>
      <c r="D7" s="37">
        <f>D8+D9+D10+D11+D12+D13</f>
        <v>266.4</v>
      </c>
      <c r="E7" s="37"/>
      <c r="F7" s="38"/>
      <c r="G7" s="21"/>
      <c r="H7" s="21"/>
      <c r="I7" s="21"/>
    </row>
    <row r="8" spans="1:9" s="1" customFormat="1" ht="18.75" customHeight="1">
      <c r="A8" s="39" t="s">
        <v>110</v>
      </c>
      <c r="B8" s="39" t="s">
        <v>109</v>
      </c>
      <c r="C8" s="24">
        <f aca="true" t="shared" si="0" ref="C8:C13">D8</f>
        <v>107.77</v>
      </c>
      <c r="D8" s="24">
        <v>107.77</v>
      </c>
      <c r="E8" s="24"/>
      <c r="F8" s="7"/>
      <c r="G8" s="21"/>
      <c r="H8" s="21"/>
      <c r="I8" s="21"/>
    </row>
    <row r="9" spans="1:9" s="1" customFormat="1" ht="18.75" customHeight="1">
      <c r="A9" s="39" t="s">
        <v>111</v>
      </c>
      <c r="B9" s="39" t="s">
        <v>112</v>
      </c>
      <c r="C9" s="24">
        <f t="shared" si="0"/>
        <v>77.21</v>
      </c>
      <c r="D9" s="24">
        <v>77.21</v>
      </c>
      <c r="E9" s="24"/>
      <c r="F9" s="7"/>
      <c r="G9" s="21"/>
      <c r="H9" s="21"/>
      <c r="I9" s="21"/>
    </row>
    <row r="10" spans="1:9" s="1" customFormat="1" ht="18.75" customHeight="1">
      <c r="A10" s="39" t="s">
        <v>113</v>
      </c>
      <c r="B10" s="39" t="s">
        <v>112</v>
      </c>
      <c r="C10" s="24">
        <f t="shared" si="0"/>
        <v>9.85</v>
      </c>
      <c r="D10" s="24">
        <v>9.85</v>
      </c>
      <c r="E10" s="24"/>
      <c r="F10" s="7"/>
      <c r="G10" s="21"/>
      <c r="H10" s="21"/>
      <c r="I10" s="21"/>
    </row>
    <row r="11" spans="1:9" s="1" customFormat="1" ht="24" customHeight="1">
      <c r="A11" s="39" t="s">
        <v>114</v>
      </c>
      <c r="B11" s="39" t="s">
        <v>115</v>
      </c>
      <c r="C11" s="24">
        <f t="shared" si="0"/>
        <v>29.28</v>
      </c>
      <c r="D11" s="24">
        <v>29.28</v>
      </c>
      <c r="E11" s="24"/>
      <c r="F11" s="7"/>
      <c r="G11" s="21"/>
      <c r="H11" s="21"/>
      <c r="I11" s="21"/>
    </row>
    <row r="12" spans="1:9" s="1" customFormat="1" ht="18.75" customHeight="1">
      <c r="A12" s="39" t="s">
        <v>116</v>
      </c>
      <c r="B12" s="39" t="s">
        <v>115</v>
      </c>
      <c r="C12" s="24">
        <f t="shared" si="0"/>
        <v>12.81</v>
      </c>
      <c r="D12" s="24">
        <v>12.81</v>
      </c>
      <c r="E12" s="24"/>
      <c r="F12" s="7"/>
      <c r="G12" s="21"/>
      <c r="H12" s="21"/>
      <c r="I12" s="21"/>
    </row>
    <row r="13" spans="1:9" s="1" customFormat="1" ht="15">
      <c r="A13" s="39" t="s">
        <v>117</v>
      </c>
      <c r="B13" s="39" t="s">
        <v>118</v>
      </c>
      <c r="C13" s="24">
        <f t="shared" si="0"/>
        <v>29.48</v>
      </c>
      <c r="D13" s="24">
        <v>29.48</v>
      </c>
      <c r="E13" s="24"/>
      <c r="F13" s="7"/>
      <c r="G13" s="21"/>
      <c r="H13" s="21"/>
      <c r="I13" s="21"/>
    </row>
    <row r="14" spans="1:6" s="1" customFormat="1" ht="15">
      <c r="A14" s="36" t="s">
        <v>119</v>
      </c>
      <c r="B14" s="36"/>
      <c r="C14" s="37">
        <f>E14</f>
        <v>56.71000000000001</v>
      </c>
      <c r="D14" s="37"/>
      <c r="E14" s="37">
        <f>E15+E16+E17+E18+E19+E20+E21+E22</f>
        <v>56.71000000000001</v>
      </c>
      <c r="F14" s="38"/>
    </row>
    <row r="15" spans="1:6" s="1" customFormat="1" ht="15">
      <c r="A15" s="39" t="s">
        <v>120</v>
      </c>
      <c r="B15" s="39" t="s">
        <v>121</v>
      </c>
      <c r="C15" s="24">
        <f>E15</f>
        <v>15</v>
      </c>
      <c r="D15" s="24"/>
      <c r="E15" s="24">
        <v>15</v>
      </c>
      <c r="F15" s="7"/>
    </row>
    <row r="16" spans="1:6" s="1" customFormat="1" ht="15">
      <c r="A16" s="39" t="s">
        <v>122</v>
      </c>
      <c r="B16" s="39" t="s">
        <v>121</v>
      </c>
      <c r="C16" s="24">
        <f aca="true" t="shared" si="1" ref="C16:C22">E16</f>
        <v>9</v>
      </c>
      <c r="D16" s="24"/>
      <c r="E16" s="24">
        <v>9</v>
      </c>
      <c r="F16" s="7"/>
    </row>
    <row r="17" spans="1:6" s="1" customFormat="1" ht="15">
      <c r="A17" s="39" t="s">
        <v>123</v>
      </c>
      <c r="B17" s="39" t="s">
        <v>121</v>
      </c>
      <c r="C17" s="24">
        <f t="shared" si="1"/>
        <v>1</v>
      </c>
      <c r="D17" s="24"/>
      <c r="E17" s="24">
        <v>1</v>
      </c>
      <c r="F17" s="7"/>
    </row>
    <row r="18" spans="1:6" s="1" customFormat="1" ht="15">
      <c r="A18" s="39" t="s">
        <v>124</v>
      </c>
      <c r="B18" s="39" t="s">
        <v>121</v>
      </c>
      <c r="C18" s="24">
        <f t="shared" si="1"/>
        <v>1</v>
      </c>
      <c r="D18" s="24"/>
      <c r="E18" s="24">
        <v>1</v>
      </c>
      <c r="F18" s="7"/>
    </row>
    <row r="19" spans="1:6" s="1" customFormat="1" ht="15">
      <c r="A19" s="39" t="s">
        <v>125</v>
      </c>
      <c r="B19" s="39" t="s">
        <v>126</v>
      </c>
      <c r="C19" s="24">
        <f t="shared" si="1"/>
        <v>2</v>
      </c>
      <c r="D19" s="24"/>
      <c r="E19" s="24">
        <v>2</v>
      </c>
      <c r="F19" s="7"/>
    </row>
    <row r="20" spans="1:6" s="1" customFormat="1" ht="15">
      <c r="A20" s="39" t="s">
        <v>127</v>
      </c>
      <c r="B20" s="39" t="s">
        <v>121</v>
      </c>
      <c r="C20" s="24">
        <f t="shared" si="1"/>
        <v>2.23</v>
      </c>
      <c r="D20" s="24"/>
      <c r="E20" s="24">
        <v>2.23</v>
      </c>
      <c r="F20" s="7"/>
    </row>
    <row r="21" spans="1:6" s="1" customFormat="1" ht="15">
      <c r="A21" s="39" t="s">
        <v>128</v>
      </c>
      <c r="B21" s="39" t="s">
        <v>121</v>
      </c>
      <c r="C21" s="24">
        <f t="shared" si="1"/>
        <v>6.5</v>
      </c>
      <c r="D21" s="24"/>
      <c r="E21" s="24">
        <v>6.5</v>
      </c>
      <c r="F21" s="7"/>
    </row>
    <row r="22" spans="1:6" s="1" customFormat="1" ht="15">
      <c r="A22" s="39" t="s">
        <v>129</v>
      </c>
      <c r="B22" s="39" t="s">
        <v>121</v>
      </c>
      <c r="C22" s="24">
        <f t="shared" si="1"/>
        <v>19.98</v>
      </c>
      <c r="D22" s="24"/>
      <c r="E22" s="24">
        <v>19.98</v>
      </c>
      <c r="F22" s="7"/>
    </row>
    <row r="23" spans="1:6" s="1" customFormat="1" ht="15">
      <c r="A23" s="36" t="s">
        <v>130</v>
      </c>
      <c r="B23" s="36"/>
      <c r="C23" s="37">
        <v>1.95</v>
      </c>
      <c r="D23" s="37">
        <f>D24+D25+D26</f>
        <v>1.95</v>
      </c>
      <c r="E23" s="37"/>
      <c r="F23" s="38"/>
    </row>
    <row r="24" spans="1:6" s="1" customFormat="1" ht="15">
      <c r="A24" s="39" t="s">
        <v>131</v>
      </c>
      <c r="B24" s="39" t="s">
        <v>132</v>
      </c>
      <c r="C24" s="24">
        <v>0.8</v>
      </c>
      <c r="D24" s="24">
        <v>0.8</v>
      </c>
      <c r="E24" s="24"/>
      <c r="F24" s="7"/>
    </row>
    <row r="25" spans="1:6" s="1" customFormat="1" ht="15">
      <c r="A25" s="39" t="s">
        <v>133</v>
      </c>
      <c r="B25" s="39" t="s">
        <v>134</v>
      </c>
      <c r="C25" s="24">
        <v>0.35</v>
      </c>
      <c r="D25" s="24">
        <v>0.35</v>
      </c>
      <c r="E25" s="24"/>
      <c r="F25" s="7"/>
    </row>
    <row r="26" spans="1:6" s="1" customFormat="1" ht="15">
      <c r="A26" s="39" t="s">
        <v>135</v>
      </c>
      <c r="B26" s="39" t="s">
        <v>136</v>
      </c>
      <c r="C26" s="24">
        <v>0.8</v>
      </c>
      <c r="D26" s="24">
        <v>0.8</v>
      </c>
      <c r="E26" s="24"/>
      <c r="F26" s="7"/>
    </row>
    <row r="27" spans="1:6" s="1" customFormat="1" ht="15">
      <c r="A27" s="36" t="s">
        <v>137</v>
      </c>
      <c r="B27" s="36"/>
      <c r="C27" s="37">
        <v>1</v>
      </c>
      <c r="D27" s="37"/>
      <c r="E27" s="37">
        <v>1</v>
      </c>
      <c r="F27" s="38"/>
    </row>
    <row r="28" spans="1:6" s="1" customFormat="1" ht="15">
      <c r="A28" s="39" t="s">
        <v>138</v>
      </c>
      <c r="B28" s="39" t="s">
        <v>139</v>
      </c>
      <c r="C28" s="24">
        <v>1</v>
      </c>
      <c r="D28" s="24"/>
      <c r="E28" s="24">
        <v>1</v>
      </c>
      <c r="F28" s="7"/>
    </row>
  </sheetData>
  <sheetProtection formatCells="0" formatColumns="0" formatRows="0" insertColumns="0" insertRows="0" insertHyperlinks="0" deleteColumns="0" deleteRows="0" sort="0" autoFilter="0" pivotTables="0"/>
  <mergeCells count="6">
    <mergeCell ref="A2:F2"/>
    <mergeCell ref="C4:E4"/>
    <mergeCell ref="A4:A5"/>
    <mergeCell ref="B4:B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1"/>
      <c r="B1" s="21"/>
      <c r="C1" s="4" t="s">
        <v>140</v>
      </c>
      <c r="D1" s="21"/>
      <c r="E1" s="21"/>
    </row>
    <row r="2" spans="1:5" s="1" customFormat="1" ht="37.5" customHeight="1">
      <c r="A2" s="22" t="s">
        <v>141</v>
      </c>
      <c r="B2" s="22"/>
      <c r="C2" s="22"/>
      <c r="D2" s="21"/>
      <c r="E2" s="21"/>
    </row>
    <row r="3" spans="1:5" s="1" customFormat="1" ht="15">
      <c r="A3" s="21"/>
      <c r="B3" s="21"/>
      <c r="C3" s="4" t="s">
        <v>142</v>
      </c>
      <c r="D3" s="21"/>
      <c r="E3" s="21"/>
    </row>
    <row r="4" spans="1:5" s="1" customFormat="1" ht="15" customHeight="1">
      <c r="A4" s="30" t="s">
        <v>4</v>
      </c>
      <c r="B4" s="30"/>
      <c r="C4" s="30" t="s">
        <v>143</v>
      </c>
      <c r="D4" s="21"/>
      <c r="E4" s="21"/>
    </row>
    <row r="5" spans="1:5" s="1" customFormat="1" ht="15" customHeight="1">
      <c r="A5" s="30" t="s">
        <v>90</v>
      </c>
      <c r="B5" s="30" t="s">
        <v>91</v>
      </c>
      <c r="C5" s="30" t="s">
        <v>144</v>
      </c>
      <c r="D5" s="21"/>
      <c r="E5" s="21"/>
    </row>
    <row r="6" spans="1:5" s="1" customFormat="1" ht="15" customHeight="1">
      <c r="A6" s="23"/>
      <c r="B6" s="23"/>
      <c r="C6" s="29"/>
      <c r="D6" s="21"/>
      <c r="E6" s="21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7.140625" style="1" customWidth="1"/>
    <col min="2" max="2" width="42.7109375" style="1" customWidth="1"/>
    <col min="3" max="3" width="19.421875" style="1" customWidth="1"/>
    <col min="4" max="4" width="19.28125" style="1" customWidth="1"/>
    <col min="5" max="5" width="17.8515625" style="1" customWidth="1"/>
    <col min="6" max="6" width="9.140625" style="1" customWidth="1"/>
  </cols>
  <sheetData>
    <row r="1" spans="1:5" s="1" customFormat="1" ht="15">
      <c r="A1" s="21"/>
      <c r="B1" s="21"/>
      <c r="E1" s="4" t="s">
        <v>145</v>
      </c>
    </row>
    <row r="2" spans="1:5" s="1" customFormat="1" ht="37.5" customHeight="1">
      <c r="A2" s="22" t="s">
        <v>146</v>
      </c>
      <c r="B2" s="22"/>
      <c r="C2" s="22"/>
      <c r="D2" s="22"/>
      <c r="E2" s="22"/>
    </row>
    <row r="3" spans="1:5" s="1" customFormat="1" ht="15" customHeight="1">
      <c r="A3" s="21"/>
      <c r="B3" s="21"/>
      <c r="E3" s="4" t="s">
        <v>142</v>
      </c>
    </row>
    <row r="4" spans="1:5" s="1" customFormat="1" ht="18.75" customHeight="1">
      <c r="A4" s="30" t="s">
        <v>90</v>
      </c>
      <c r="B4" s="30" t="s">
        <v>91</v>
      </c>
      <c r="C4" s="30" t="s">
        <v>54</v>
      </c>
      <c r="D4" s="31" t="s">
        <v>92</v>
      </c>
      <c r="E4" s="31" t="s">
        <v>93</v>
      </c>
    </row>
    <row r="5" spans="1:5" s="1" customFormat="1" ht="15" customHeight="1">
      <c r="A5" s="23"/>
      <c r="B5" s="23"/>
      <c r="C5" s="24"/>
      <c r="D5" s="32"/>
      <c r="E5" s="32"/>
    </row>
    <row r="6" spans="1:5" s="1" customFormat="1" ht="15" customHeight="1">
      <c r="A6" s="7"/>
      <c r="B6" s="7"/>
      <c r="C6" s="7"/>
      <c r="D6" s="33"/>
      <c r="E6" s="33"/>
    </row>
    <row r="7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9"/>
      <c r="B1" s="9"/>
      <c r="C1" s="9"/>
      <c r="D1" s="9"/>
      <c r="E1" s="9"/>
      <c r="F1" s="9"/>
      <c r="G1" s="4" t="s">
        <v>147</v>
      </c>
      <c r="H1" s="4"/>
      <c r="I1" s="9"/>
    </row>
    <row r="2" spans="1:9" s="1" customFormat="1" ht="37.5" customHeight="1">
      <c r="A2" s="22" t="s">
        <v>148</v>
      </c>
      <c r="B2" s="22"/>
      <c r="C2" s="22"/>
      <c r="D2" s="22"/>
      <c r="E2" s="22"/>
      <c r="F2" s="22"/>
      <c r="G2" s="22"/>
      <c r="H2" s="22"/>
      <c r="I2" s="9"/>
    </row>
    <row r="3" spans="1:9" s="1" customFormat="1" ht="16.5" customHeight="1">
      <c r="A3" s="9"/>
      <c r="B3" s="9"/>
      <c r="C3" s="9"/>
      <c r="D3" s="9"/>
      <c r="E3" s="9"/>
      <c r="F3" s="9"/>
      <c r="G3" s="4" t="s">
        <v>45</v>
      </c>
      <c r="H3" s="4"/>
      <c r="I3" s="9"/>
    </row>
    <row r="4" spans="1:9" s="1" customFormat="1" ht="16.5" customHeight="1">
      <c r="A4" s="7" t="s">
        <v>149</v>
      </c>
      <c r="B4" s="7"/>
      <c r="C4" s="7"/>
      <c r="D4" s="7" t="s">
        <v>32</v>
      </c>
      <c r="E4" s="8"/>
      <c r="F4" s="8"/>
      <c r="G4" s="8"/>
      <c r="H4" s="8"/>
      <c r="I4" s="9"/>
    </row>
    <row r="5" spans="1:9" s="1" customFormat="1" ht="16.5" customHeight="1">
      <c r="A5" s="7" t="s">
        <v>4</v>
      </c>
      <c r="B5" s="7"/>
      <c r="C5" s="27" t="s">
        <v>150</v>
      </c>
      <c r="D5" s="7" t="s">
        <v>90</v>
      </c>
      <c r="E5" s="7" t="s">
        <v>91</v>
      </c>
      <c r="F5" s="7" t="s">
        <v>54</v>
      </c>
      <c r="G5" s="7" t="s">
        <v>92</v>
      </c>
      <c r="H5" s="7" t="s">
        <v>93</v>
      </c>
      <c r="I5" s="9"/>
    </row>
    <row r="6" spans="1:9" s="1" customFormat="1" ht="16.5" customHeight="1">
      <c r="A6" s="7" t="s">
        <v>90</v>
      </c>
      <c r="B6" s="7" t="s">
        <v>91</v>
      </c>
      <c r="C6" s="28"/>
      <c r="D6" s="7"/>
      <c r="E6" s="7"/>
      <c r="F6" s="7"/>
      <c r="G6" s="7"/>
      <c r="H6" s="7"/>
      <c r="I6" s="9"/>
    </row>
    <row r="7" spans="1:9" s="1" customFormat="1" ht="16.5" customHeight="1">
      <c r="A7" s="23"/>
      <c r="B7" s="23"/>
      <c r="C7" s="29"/>
      <c r="D7" s="23"/>
      <c r="E7" s="23"/>
      <c r="F7" s="24"/>
      <c r="G7" s="24"/>
      <c r="H7" s="24"/>
      <c r="I7" s="9"/>
    </row>
    <row r="8" spans="1:9" s="1" customFormat="1" ht="16.5" customHeight="1">
      <c r="A8" s="9"/>
      <c r="B8" s="9"/>
      <c r="C8" s="9"/>
      <c r="D8" s="9"/>
      <c r="E8" s="9"/>
      <c r="F8" s="9"/>
      <c r="G8" s="9"/>
      <c r="H8" s="9"/>
      <c r="I8" s="9"/>
    </row>
    <row r="9" spans="1:9" s="1" customFormat="1" ht="16.5" customHeight="1">
      <c r="A9" s="9"/>
      <c r="B9" s="9"/>
      <c r="C9" s="9"/>
      <c r="D9" s="9"/>
      <c r="E9" s="9"/>
      <c r="F9" s="9"/>
      <c r="G9" s="9"/>
      <c r="H9" s="9"/>
      <c r="I9" s="9"/>
    </row>
    <row r="10" spans="1:9" s="1" customFormat="1" ht="16.5" customHeight="1">
      <c r="A10" s="9"/>
      <c r="B10" s="9"/>
      <c r="C10" s="9"/>
      <c r="D10" s="9"/>
      <c r="E10" s="9"/>
      <c r="F10" s="9"/>
      <c r="G10" s="9"/>
      <c r="H10" s="9"/>
      <c r="I10" s="9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2023-03-10T02:21:03Z</dcterms:created>
  <dcterms:modified xsi:type="dcterms:W3CDTF">2010-12-31T23:50:34Z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